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еречень" sheetId="1" r:id="rId1"/>
  </sheets>
  <definedNames>
    <definedName name="_xlnm.Print_Area" localSheetId="0">'Перечень'!$A$1:$G$70</definedName>
  </definedNames>
  <calcPr fullCalcOnLoad="1"/>
</workbook>
</file>

<file path=xl/sharedStrings.xml><?xml version="1.0" encoding="utf-8"?>
<sst xmlns="http://schemas.openxmlformats.org/spreadsheetml/2006/main" count="122" uniqueCount="77">
  <si>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</si>
  <si>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</si>
  <si>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</si>
  <si>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</si>
  <si>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</si>
  <si>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</si>
  <si>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Наименование мероприятия (комплекса мероприятий) с количественными характеристиками</t>
  </si>
  <si>
    <t>местного        бюджета, руб</t>
  </si>
  <si>
    <r>
      <t xml:space="preserve">ИТОГО: </t>
    </r>
    <r>
      <rPr>
        <b/>
        <sz val="12"/>
        <color indexed="22"/>
        <rFont val="Times New Roman"/>
        <family val="1"/>
      </rPr>
      <t> </t>
    </r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</si>
  <si>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</si>
  <si>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</si>
  <si>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</si>
  <si>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</t>
  </si>
  <si>
    <t>Заларинское муниципальное образование</t>
  </si>
  <si>
    <t>Моисеевское муниципальное образование</t>
  </si>
  <si>
    <t>Мойганское муниципальное образование</t>
  </si>
  <si>
    <t>Ханжиновское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</si>
  <si>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</si>
  <si>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</si>
  <si>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</si>
  <si>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Тыретское муниципальное образование</t>
  </si>
  <si>
    <t>Холмогойское муниципальное образование</t>
  </si>
  <si>
    <t>Хор-Тагна муниципальное образование</t>
  </si>
  <si>
    <t>Приобретение пиломатериала для ремонта ограждения кладбищ "Русского" и "Татарского" в с. Черемшанка</t>
  </si>
  <si>
    <t>Черемшанское муниципальное образование</t>
  </si>
  <si>
    <t>Перечень проектов народных инициатив на 2014 год</t>
  </si>
  <si>
    <t>до 15 декабря
 2014 года</t>
  </si>
  <si>
    <t>Ремонт зрительного зала МБУК"Тыретский ЦД "Кристалл" в р. п. Тыреть 1-я, мкр.Солерудник, 11.</t>
  </si>
  <si>
    <t>Итого</t>
  </si>
  <si>
    <t>14.1.4.</t>
  </si>
  <si>
    <t>Приобретение автомобиля Лада-Ларгус  для МБУК "Моисеевкий центр информационной, культурно-досуговой и спортивной деятельности"</t>
  </si>
  <si>
    <t>Ремонт дороги по ул. Комсомольская от дома №1 до №8 в с. Бабагай</t>
  </si>
  <si>
    <t>14.1.5</t>
  </si>
  <si>
    <t>14.1.12</t>
  </si>
  <si>
    <t>14.1.22</t>
  </si>
  <si>
    <t>Приобретение бруса для ремонта колодца в с. Черемшанка , ул. Железнодорожная, 21-a</t>
  </si>
  <si>
    <t>14.1.4</t>
  </si>
  <si>
    <t>14.1.19</t>
  </si>
  <si>
    <t>Приобретение водоотводных труб в количестве 4 штук по 6 метров для благоустройства дорог в с. Черемшанка</t>
  </si>
  <si>
    <t>14.1.12.</t>
  </si>
  <si>
    <t>Приобретение минитрактора DF с гидравликой и с отвалом (или эквивалент по всем параметрам)</t>
  </si>
  <si>
    <t>14.1.18</t>
  </si>
  <si>
    <t>14.115</t>
  </si>
  <si>
    <t>14.1.30</t>
  </si>
  <si>
    <t>Приобретение пиломатериала и оборудования для обустройства колонки в д. Тыреть 2-я, ул. Нижняя ,9</t>
  </si>
  <si>
    <t>Приобретение материалов для проведения летнего водопровода в с. Веренка по ул. Новая с №1 до дома №14, ул. Юбилейная с №1 до дома №15, Комсомольская с дома №1 до дома №14, ул. Молодежная с дома №1 до дома № 14.</t>
  </si>
  <si>
    <t>Приобретение материалов и установка  хоккейного корта в с. Веренка, ул. Молодежная, 16 -a</t>
  </si>
  <si>
    <t>Ремонт дороги  по ул. Школьная с. Владимир от дома №1 до дома № 26</t>
  </si>
  <si>
    <t>14.1.5.</t>
  </si>
  <si>
    <t>Приобретение пиломатериала для ремонта ограждения  кладбища в с. Моисеевка</t>
  </si>
  <si>
    <t>Ремонт водопроводной сети  по ул. Школьная с дома №1 до дома № 29 в с. Мойган</t>
  </si>
  <si>
    <t>Приобретение трактора  модель ЛТЗ-60 (или эквивалент по всем параметрам)</t>
  </si>
  <si>
    <t>Ремонт плотины в д.Сорты конец ул. Колхозной в целях благоустройства мест для массового отдыха населения</t>
  </si>
  <si>
    <t>Текущий ремонт водонапорной башни в д.Сорты ул.Центральная 12</t>
  </si>
  <si>
    <t>Приобретение детской игровой площадки для установки по  ул.Набережная д.1 д. Заблагар территория Дома Досуга</t>
  </si>
  <si>
    <t>Приобретение материалов для летнего водопровода з.Щербаково по ул.Центральная, ул.Лесная,, ул. Набережная приобретение труб (плпстиковые) общей протяженностью 3,7км, отводы 56 шт, переходники 56 шт.</t>
  </si>
  <si>
    <t>Приобретение уличных фонарей  20 шт, кабеля СИП 4.2/16 в количестве 2 км, и установка в д.Сорты ул. Больничная пер. Больничный 8 шт., д. Сорты ул. Трактовая 2 шт.,  д.Заблагар  ул. Центральная 4 шт., с. Троицк ул. Юрласова 3 шт., ул. Солнечная 3 шт.</t>
  </si>
  <si>
    <t xml:space="preserve"> Ремонт дороги по переулку Октябрьский с. Ханжиново от дома №1 до №6</t>
  </si>
  <si>
    <t xml:space="preserve"> Приобретение материалов  и осуществление ограждения кладбища в с. Ханжиново</t>
  </si>
  <si>
    <t>Приобретение электробензогенератора для подключения в случае аварийных ситуаций, электрооборудования водокачек</t>
  </si>
  <si>
    <t>Текущий  ремонт здания Хор-Тагнинского центра досуга, ул. Леспромхозовская №6</t>
  </si>
  <si>
    <t>Приобретение детских площадок в с. Холмогой, ул. Центральная -7, и по улице Горной 15-А.</t>
  </si>
  <si>
    <t>14.1.19.</t>
  </si>
  <si>
    <t>Изготовление и установка четырех окон из ПВХ, в МБУК "Холмогойский центр информационной, культурно-досуговой и спортивной деятельности" с. Холмогой, ул. Юбилейная  дом №2.</t>
  </si>
  <si>
    <t>Приобретение орг. техники для Дома досуга"Меридиан"д. Романова, ул. Школьная дом №8, и для Дома досуга "Заря", д. Сенная Падь, ул. Центральная дом №27</t>
  </si>
  <si>
    <t>ИТОГО:  </t>
  </si>
  <si>
    <t>Ремонт дороги по ул. Рабочей в с. Бажир от дома №1 до дома №14, по ул. Верхней д. Тунгуй от начала улицы до дома №12</t>
  </si>
  <si>
    <t>Приобретение спортивного инвентаря для дома досуга с. Илганское, ул. Центральная, дом №2</t>
  </si>
  <si>
    <t>Приобретение детской площадки в д. красное Поле, ул. Новая напротив дома №7, кв. №2</t>
  </si>
  <si>
    <t>Освещение улицы Юбилейная от дома №1 до дома №54 в с. Бажир</t>
  </si>
  <si>
    <t>14.1.14</t>
  </si>
  <si>
    <t>Приобретение оборудования (прожекторов, кабеля) для освещения улиц в с. Ханжиново ул. Степнаяот дома №1 до дома №11, ул. Молодежная от дома №2 до дома №26, 40 лет Победы от дома №1 до дома №37. , уч. Николаевский  ул. Нижняя от дома № 1 до дома №16, ул. Средняя от дома №2 до дома № 9.</t>
  </si>
  <si>
    <r>
      <t xml:space="preserve">ВСЕГО: </t>
    </r>
    <r>
      <rPr>
        <b/>
        <sz val="12"/>
        <color indexed="22"/>
        <rFont val="Times New Roman"/>
        <family val="1"/>
      </rPr>
      <t> </t>
    </r>
  </si>
  <si>
    <t>Приобретение  установка ограждения, освещение проведение летнего водопроводав парке "Памяти"</t>
  </si>
  <si>
    <t>Приобретение ассенизаторской автомашины, на базе "ЗИЛ" или "МАЗ" для очистных работ в местах скопления водоотведения (очистных ям)</t>
  </si>
  <si>
    <t>Приобретение труб для проведения летнего водопровода протяженностью 10 километров  к жилым домам улиц Юбилейная, Механизаторов, Партизанская, Нагорная, Карла -Маркса, Крылова, Сибирская, Рокоссовского, Мира, Ключевая, Тимирязева, Восточная, Луначарского, 2-Советская, 3-Советская, Комсомольская,  Первомайская, Красного Восстания.</t>
  </si>
  <si>
    <t>Отсыпка дороги 300 метров по ул. Цветочная скальником, ПГС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</si>
</sst>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[$-FC19]d\ mmmm\ yyyy\ &quot;г.&quot;"/>
    <numFmt numFmtId="170" formatCode="#,##0.00&quot;р.&quot;"/>
    <numFmt numFmtId="171" formatCode="#,##0.0"/>
    <numFmt numFmtId="172" formatCode="[$-F400]h:mm:ss\ AM/PM"/>
    <numFmt numFmtId="173" formatCode="0.0"/>
  </numFmts>
  <fonts count="5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2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5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53" fillId="0" borderId="10" xfId="0" applyNumberFormat="1" applyFont="1" applyFill="1" applyBorder="1" applyAlignment="1">
      <alignment horizontal="left" vertical="center" wrapText="1" indent="2"/>
    </xf>
    <xf numFmtId="4" fontId="5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6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75" zoomScaleSheetLayoutView="75" zoomScalePageLayoutView="0" workbookViewId="0" topLeftCell="A1">
      <pane ySplit="4" topLeftCell="A65" activePane="bottomLeft" state="frozen"/>
      <selection pane="topLeft" activeCell="A1" sqref="A1"/>
      <selection pane="bottomLeft" activeCell="L1" sqref="L1"/>
    </sheetView>
  </sheetViews>
  <sheetFormatPr defaultColWidth="9.00390625" defaultRowHeight="12.75"/>
  <cols>
    <col min="1" max="1" width="5.375" style="20" customWidth="1"/>
    <col min="2" max="2" width="59.375" style="2" customWidth="1"/>
    <col min="3" max="3" width="17.125" style="65" customWidth="1"/>
    <col min="4" max="4" width="21.75390625" style="2" customWidth="1"/>
    <col min="5" max="5" width="16.375" style="2" customWidth="1"/>
    <col min="6" max="6" width="14.875" style="2" customWidth="1"/>
    <col min="7" max="7" width="52.75390625" style="2" customWidth="1"/>
    <col min="8" max="16384" width="9.125" style="2" customWidth="1"/>
  </cols>
  <sheetData>
    <row r="1" spans="1:7" ht="38.25" customHeight="1">
      <c r="A1" s="97" t="s">
        <v>25</v>
      </c>
      <c r="B1" s="98"/>
      <c r="C1" s="98"/>
      <c r="D1" s="98"/>
      <c r="E1" s="98"/>
      <c r="F1" s="98"/>
      <c r="G1" s="98"/>
    </row>
    <row r="2" spans="1:7" ht="15.75">
      <c r="A2" s="6"/>
      <c r="B2" s="7"/>
      <c r="C2" s="58"/>
      <c r="D2" s="7"/>
      <c r="E2" s="7"/>
      <c r="F2" s="7"/>
      <c r="G2" s="7"/>
    </row>
    <row r="3" spans="1:7" s="8" customFormat="1" ht="25.5" customHeight="1">
      <c r="A3" s="95" t="s">
        <v>0</v>
      </c>
      <c r="B3" s="95" t="s">
        <v>6</v>
      </c>
      <c r="C3" s="92" t="s">
        <v>1</v>
      </c>
      <c r="D3" s="95" t="s">
        <v>3</v>
      </c>
      <c r="E3" s="87" t="s">
        <v>2</v>
      </c>
      <c r="F3" s="88"/>
      <c r="G3" s="95" t="s">
        <v>5</v>
      </c>
    </row>
    <row r="4" spans="1:7" ht="47.25" customHeight="1">
      <c r="A4" s="96"/>
      <c r="B4" s="96"/>
      <c r="C4" s="94"/>
      <c r="D4" s="96"/>
      <c r="E4" s="9" t="s">
        <v>4</v>
      </c>
      <c r="F4" s="9" t="s">
        <v>7</v>
      </c>
      <c r="G4" s="96"/>
    </row>
    <row r="5" spans="1:7" ht="18.75" customHeight="1">
      <c r="A5" s="10"/>
      <c r="B5" s="10" t="s">
        <v>9</v>
      </c>
      <c r="C5" s="59"/>
      <c r="D5" s="10"/>
      <c r="E5" s="9"/>
      <c r="F5" s="9"/>
      <c r="G5" s="10"/>
    </row>
    <row r="6" spans="1:7" ht="30">
      <c r="A6" s="24">
        <v>1</v>
      </c>
      <c r="B6" s="25" t="s">
        <v>31</v>
      </c>
      <c r="C6" s="89" t="s">
        <v>26</v>
      </c>
      <c r="D6" s="26">
        <v>314545</v>
      </c>
      <c r="E6" s="26">
        <v>311400</v>
      </c>
      <c r="F6" s="26">
        <v>3145</v>
      </c>
      <c r="G6" s="27" t="s">
        <v>32</v>
      </c>
    </row>
    <row r="7" spans="1:7" s="15" customFormat="1" ht="15.75">
      <c r="A7" s="86" t="s">
        <v>65</v>
      </c>
      <c r="B7" s="86"/>
      <c r="C7" s="90"/>
      <c r="D7" s="29">
        <v>314545</v>
      </c>
      <c r="E7" s="30">
        <v>311400</v>
      </c>
      <c r="F7" s="30">
        <v>3145</v>
      </c>
      <c r="G7" s="31"/>
    </row>
    <row r="8" spans="1:7" ht="18.75" customHeight="1">
      <c r="A8" s="28"/>
      <c r="B8" s="28" t="s">
        <v>10</v>
      </c>
      <c r="C8" s="60"/>
      <c r="D8" s="28"/>
      <c r="E8" s="32"/>
      <c r="F8" s="32"/>
      <c r="G8" s="28"/>
    </row>
    <row r="9" spans="1:7" ht="30">
      <c r="A9" s="11">
        <v>1</v>
      </c>
      <c r="B9" s="66" t="s">
        <v>66</v>
      </c>
      <c r="C9" s="92" t="s">
        <v>26</v>
      </c>
      <c r="D9" s="1">
        <v>252200</v>
      </c>
      <c r="E9" s="1">
        <f>D9</f>
        <v>252200</v>
      </c>
      <c r="F9" s="1"/>
      <c r="G9" s="67" t="s">
        <v>32</v>
      </c>
    </row>
    <row r="10" spans="1:7" ht="30">
      <c r="A10" s="11">
        <v>2</v>
      </c>
      <c r="B10" s="66" t="s">
        <v>67</v>
      </c>
      <c r="C10" s="93"/>
      <c r="D10" s="1">
        <v>50000</v>
      </c>
      <c r="E10" s="1">
        <v>50000</v>
      </c>
      <c r="F10" s="1"/>
      <c r="G10" s="67" t="s">
        <v>70</v>
      </c>
    </row>
    <row r="11" spans="1:7" ht="30">
      <c r="A11" s="11">
        <v>3</v>
      </c>
      <c r="B11" s="66" t="s">
        <v>68</v>
      </c>
      <c r="C11" s="93"/>
      <c r="D11" s="1">
        <v>50000</v>
      </c>
      <c r="E11" s="1">
        <v>50000</v>
      </c>
      <c r="F11" s="1"/>
      <c r="G11" s="67" t="s">
        <v>37</v>
      </c>
    </row>
    <row r="12" spans="1:7" ht="30">
      <c r="A12" s="11">
        <v>4</v>
      </c>
      <c r="B12" s="66" t="s">
        <v>69</v>
      </c>
      <c r="C12" s="93"/>
      <c r="D12" s="1">
        <v>74265</v>
      </c>
      <c r="E12" s="1">
        <v>70000</v>
      </c>
      <c r="F12" s="1">
        <v>4265</v>
      </c>
      <c r="G12" s="67" t="s">
        <v>37</v>
      </c>
    </row>
    <row r="13" spans="1:7" ht="15.75">
      <c r="A13" s="85" t="s">
        <v>8</v>
      </c>
      <c r="B13" s="85"/>
      <c r="C13" s="94"/>
      <c r="D13" s="3">
        <v>426465</v>
      </c>
      <c r="E13" s="3">
        <v>422200</v>
      </c>
      <c r="F13" s="3">
        <v>4265</v>
      </c>
      <c r="G13" s="12"/>
    </row>
    <row r="14" spans="1:7" ht="18.75" customHeight="1">
      <c r="A14" s="28"/>
      <c r="B14" s="28" t="s">
        <v>11</v>
      </c>
      <c r="C14" s="60"/>
      <c r="D14" s="28"/>
      <c r="E14" s="32"/>
      <c r="F14" s="32"/>
      <c r="G14" s="28"/>
    </row>
    <row r="15" spans="1:7" ht="30">
      <c r="A15" s="24">
        <v>1</v>
      </c>
      <c r="B15" s="25" t="s">
        <v>44</v>
      </c>
      <c r="C15" s="89" t="s">
        <v>26</v>
      </c>
      <c r="D15" s="26">
        <v>93447</v>
      </c>
      <c r="E15" s="26"/>
      <c r="F15" s="26">
        <v>3447</v>
      </c>
      <c r="G15" s="33" t="s">
        <v>29</v>
      </c>
    </row>
    <row r="16" spans="1:7" ht="60">
      <c r="A16" s="24">
        <f>A15+1</f>
        <v>2</v>
      </c>
      <c r="B16" s="25" t="s">
        <v>45</v>
      </c>
      <c r="C16" s="91"/>
      <c r="D16" s="26">
        <v>50000</v>
      </c>
      <c r="E16" s="26"/>
      <c r="F16" s="26"/>
      <c r="G16" s="34" t="s">
        <v>29</v>
      </c>
    </row>
    <row r="17" spans="1:7" ht="30">
      <c r="A17" s="24">
        <v>3</v>
      </c>
      <c r="B17" s="25" t="s">
        <v>46</v>
      </c>
      <c r="C17" s="91"/>
      <c r="D17" s="26">
        <v>201300</v>
      </c>
      <c r="E17" s="26"/>
      <c r="F17" s="26"/>
      <c r="G17" s="33" t="s">
        <v>29</v>
      </c>
    </row>
    <row r="18" spans="1:7" ht="15.75">
      <c r="A18" s="86" t="s">
        <v>8</v>
      </c>
      <c r="B18" s="86"/>
      <c r="C18" s="90"/>
      <c r="D18" s="30">
        <f>SUM(D15:D17)</f>
        <v>344747</v>
      </c>
      <c r="E18" s="30"/>
      <c r="F18" s="30">
        <f>SUM(F15:F17)</f>
        <v>3447</v>
      </c>
      <c r="G18" s="35"/>
    </row>
    <row r="19" spans="1:7" ht="18.75" customHeight="1">
      <c r="A19" s="10"/>
      <c r="B19" s="10" t="s">
        <v>12</v>
      </c>
      <c r="C19" s="59"/>
      <c r="D19" s="10"/>
      <c r="E19" s="9"/>
      <c r="F19" s="9"/>
      <c r="G19" s="10"/>
    </row>
    <row r="20" spans="1:7" ht="30">
      <c r="A20" s="11">
        <v>1</v>
      </c>
      <c r="B20" s="13" t="s">
        <v>47</v>
      </c>
      <c r="C20" s="93"/>
      <c r="D20" s="1">
        <v>360632</v>
      </c>
      <c r="E20" s="1">
        <v>342600</v>
      </c>
      <c r="F20" s="1">
        <v>18032</v>
      </c>
      <c r="G20" s="4" t="s">
        <v>48</v>
      </c>
    </row>
    <row r="21" spans="1:7" ht="15.75">
      <c r="A21" s="85" t="s">
        <v>8</v>
      </c>
      <c r="B21" s="85"/>
      <c r="C21" s="94"/>
      <c r="D21" s="3">
        <f>SUM(D20:D20)</f>
        <v>360632</v>
      </c>
      <c r="E21" s="3">
        <f>SUM(E20:E20)</f>
        <v>342600</v>
      </c>
      <c r="F21" s="3">
        <f>SUM(F20:F20)</f>
        <v>18032</v>
      </c>
      <c r="G21" s="12"/>
    </row>
    <row r="22" spans="1:7" ht="18.75" customHeight="1">
      <c r="A22" s="10"/>
      <c r="B22" s="28" t="s">
        <v>13</v>
      </c>
      <c r="C22" s="59"/>
      <c r="D22" s="10"/>
      <c r="E22" s="9"/>
      <c r="F22" s="9"/>
      <c r="G22" s="10"/>
    </row>
    <row r="23" spans="1:7" ht="25.5">
      <c r="A23" s="11">
        <v>1</v>
      </c>
      <c r="B23" s="16" t="s">
        <v>73</v>
      </c>
      <c r="C23" s="92" t="s">
        <v>26</v>
      </c>
      <c r="D23" s="1">
        <v>1217789</v>
      </c>
      <c r="E23" s="1">
        <v>1050900</v>
      </c>
      <c r="F23" s="1">
        <v>1666889</v>
      </c>
      <c r="G23" s="53" t="s">
        <v>39</v>
      </c>
    </row>
    <row r="24" spans="1:7" ht="38.25">
      <c r="A24" s="11">
        <v>2</v>
      </c>
      <c r="B24" s="16" t="s">
        <v>74</v>
      </c>
      <c r="C24" s="93"/>
      <c r="D24" s="1">
        <v>1500000</v>
      </c>
      <c r="E24" s="1">
        <v>1500000</v>
      </c>
      <c r="F24" s="1"/>
      <c r="G24" s="57" t="s">
        <v>36</v>
      </c>
    </row>
    <row r="25" spans="1:7" ht="76.5">
      <c r="A25" s="24">
        <v>3</v>
      </c>
      <c r="B25" s="54" t="s">
        <v>75</v>
      </c>
      <c r="C25" s="93"/>
      <c r="D25" s="1">
        <v>500000</v>
      </c>
      <c r="E25" s="1">
        <f>D25</f>
        <v>500000</v>
      </c>
      <c r="F25" s="1"/>
      <c r="G25" s="57" t="s">
        <v>36</v>
      </c>
    </row>
    <row r="26" spans="1:7" ht="15.75">
      <c r="A26" s="11">
        <v>4</v>
      </c>
      <c r="B26" s="18" t="s">
        <v>76</v>
      </c>
      <c r="C26" s="93"/>
      <c r="D26" s="1">
        <v>120000</v>
      </c>
      <c r="E26" s="1">
        <f>D26</f>
        <v>120000</v>
      </c>
      <c r="F26" s="1"/>
      <c r="G26" s="17" t="s">
        <v>48</v>
      </c>
    </row>
    <row r="27" spans="1:7" ht="15.75">
      <c r="A27" s="85" t="s">
        <v>8</v>
      </c>
      <c r="B27" s="85"/>
      <c r="C27" s="94"/>
      <c r="D27" s="3">
        <v>3337789</v>
      </c>
      <c r="E27" s="3">
        <v>3170900</v>
      </c>
      <c r="F27" s="3">
        <v>166889</v>
      </c>
      <c r="G27" s="12"/>
    </row>
    <row r="28" spans="1:7" ht="18.75" customHeight="1">
      <c r="A28" s="28"/>
      <c r="B28" s="28" t="s">
        <v>14</v>
      </c>
      <c r="C28" s="60"/>
      <c r="D28" s="28"/>
      <c r="E28" s="32"/>
      <c r="F28" s="32"/>
      <c r="G28" s="28"/>
    </row>
    <row r="29" spans="1:7" ht="45">
      <c r="A29" s="24">
        <v>1</v>
      </c>
      <c r="B29" s="25" t="s">
        <v>30</v>
      </c>
      <c r="C29" s="89" t="s">
        <v>26</v>
      </c>
      <c r="D29" s="26">
        <v>470000</v>
      </c>
      <c r="E29" s="26">
        <v>470000</v>
      </c>
      <c r="F29" s="26"/>
      <c r="G29" s="27" t="s">
        <v>33</v>
      </c>
    </row>
    <row r="30" spans="1:7" ht="30">
      <c r="A30" s="24">
        <f>A29+1</f>
        <v>2</v>
      </c>
      <c r="B30" s="25" t="s">
        <v>49</v>
      </c>
      <c r="C30" s="91"/>
      <c r="D30" s="26">
        <v>187980</v>
      </c>
      <c r="E30" s="26">
        <v>181400</v>
      </c>
      <c r="F30" s="26">
        <v>6580</v>
      </c>
      <c r="G30" s="27" t="s">
        <v>34</v>
      </c>
    </row>
    <row r="31" spans="1:7" ht="15.75">
      <c r="A31" s="86" t="s">
        <v>8</v>
      </c>
      <c r="B31" s="86"/>
      <c r="C31" s="90"/>
      <c r="D31" s="30">
        <f>SUM(D29:D30)</f>
        <v>657980</v>
      </c>
      <c r="E31" s="30">
        <f>SUM(E29:E30)</f>
        <v>651400</v>
      </c>
      <c r="F31" s="30">
        <f>SUM(F29:F30)</f>
        <v>6580</v>
      </c>
      <c r="G31" s="35"/>
    </row>
    <row r="32" spans="1:7" ht="15.75">
      <c r="A32" s="10"/>
      <c r="B32" s="10" t="s">
        <v>15</v>
      </c>
      <c r="C32" s="59"/>
      <c r="D32" s="10"/>
      <c r="E32" s="9"/>
      <c r="F32" s="9"/>
      <c r="G32" s="10"/>
    </row>
    <row r="33" spans="1:7" ht="30" customHeight="1">
      <c r="A33" s="11">
        <v>1</v>
      </c>
      <c r="B33" s="55" t="s">
        <v>50</v>
      </c>
      <c r="C33" s="61" t="s">
        <v>26</v>
      </c>
      <c r="D33" s="1">
        <v>402727</v>
      </c>
      <c r="E33" s="1">
        <v>398700</v>
      </c>
      <c r="F33" s="1">
        <v>4027</v>
      </c>
      <c r="G33" s="4" t="s">
        <v>29</v>
      </c>
    </row>
    <row r="34" spans="1:7" ht="15.75">
      <c r="A34" s="85" t="s">
        <v>8</v>
      </c>
      <c r="B34" s="85"/>
      <c r="C34" s="62"/>
      <c r="D34" s="3">
        <v>402727</v>
      </c>
      <c r="E34" s="3"/>
      <c r="F34" s="3">
        <v>4027</v>
      </c>
      <c r="G34" s="14"/>
    </row>
    <row r="35" spans="1:7" ht="15.75">
      <c r="A35" s="28"/>
      <c r="B35" s="28" t="s">
        <v>17</v>
      </c>
      <c r="C35" s="60"/>
      <c r="D35" s="28"/>
      <c r="E35" s="32"/>
      <c r="F35" s="32"/>
      <c r="G35" s="28"/>
    </row>
    <row r="36" spans="1:7" ht="31.5" customHeight="1">
      <c r="A36" s="24">
        <v>1</v>
      </c>
      <c r="B36" s="25" t="s">
        <v>40</v>
      </c>
      <c r="C36" s="89" t="s">
        <v>26</v>
      </c>
      <c r="D36" s="26">
        <v>458000</v>
      </c>
      <c r="E36" s="26">
        <v>213100</v>
      </c>
      <c r="F36" s="26">
        <v>244900</v>
      </c>
      <c r="G36" s="27" t="s">
        <v>41</v>
      </c>
    </row>
    <row r="37" spans="1:7" ht="15.75">
      <c r="A37" s="86" t="s">
        <v>8</v>
      </c>
      <c r="B37" s="86"/>
      <c r="C37" s="90"/>
      <c r="D37" s="30">
        <v>458000</v>
      </c>
      <c r="E37" s="30">
        <v>213100</v>
      </c>
      <c r="F37" s="30">
        <v>244900</v>
      </c>
      <c r="G37" s="36"/>
    </row>
    <row r="38" spans="1:7" ht="15.75">
      <c r="A38" s="28"/>
      <c r="B38" s="28" t="s">
        <v>18</v>
      </c>
      <c r="C38" s="60"/>
      <c r="D38" s="28"/>
      <c r="E38" s="32"/>
      <c r="F38" s="32"/>
      <c r="G38" s="37"/>
    </row>
    <row r="39" spans="1:7" ht="25.5" customHeight="1">
      <c r="A39" s="24">
        <v>1</v>
      </c>
      <c r="B39" s="38" t="s">
        <v>51</v>
      </c>
      <c r="C39" s="89" t="s">
        <v>26</v>
      </c>
      <c r="D39" s="26">
        <v>485600</v>
      </c>
      <c r="E39" s="26">
        <v>308700</v>
      </c>
      <c r="F39" s="26">
        <v>176900</v>
      </c>
      <c r="G39" s="27" t="s">
        <v>41</v>
      </c>
    </row>
    <row r="40" spans="1:7" ht="15.75">
      <c r="A40" s="86" t="s">
        <v>8</v>
      </c>
      <c r="B40" s="86"/>
      <c r="C40" s="90"/>
      <c r="D40" s="30">
        <f>SUM(D39:D39)</f>
        <v>485600</v>
      </c>
      <c r="E40" s="30">
        <f>SUM(E39:E39)</f>
        <v>308700</v>
      </c>
      <c r="F40" s="30">
        <f>SUM(F39:F39)</f>
        <v>176900</v>
      </c>
      <c r="G40" s="35"/>
    </row>
    <row r="41" spans="1:7" ht="15.75">
      <c r="A41" s="19"/>
      <c r="B41" s="28" t="s">
        <v>19</v>
      </c>
      <c r="C41" s="64"/>
      <c r="D41" s="39"/>
      <c r="E41" s="30"/>
      <c r="F41" s="30"/>
      <c r="G41" s="40"/>
    </row>
    <row r="42" spans="1:7" ht="24" customHeight="1">
      <c r="A42" s="11">
        <v>1</v>
      </c>
      <c r="B42" s="41" t="s">
        <v>52</v>
      </c>
      <c r="C42" s="89" t="s">
        <v>26</v>
      </c>
      <c r="D42" s="26">
        <v>250000</v>
      </c>
      <c r="E42" s="26">
        <v>250000</v>
      </c>
      <c r="F42" s="26"/>
      <c r="G42" s="27" t="s">
        <v>42</v>
      </c>
    </row>
    <row r="43" spans="1:7" ht="15.75">
      <c r="A43" s="11">
        <f>A42+1</f>
        <v>2</v>
      </c>
      <c r="B43" s="42" t="s">
        <v>53</v>
      </c>
      <c r="C43" s="91"/>
      <c r="D43" s="26">
        <v>150000</v>
      </c>
      <c r="E43" s="26">
        <v>150000</v>
      </c>
      <c r="F43" s="26"/>
      <c r="G43" s="27" t="s">
        <v>36</v>
      </c>
    </row>
    <row r="44" spans="1:7" ht="24">
      <c r="A44" s="11">
        <f>A43+1</f>
        <v>3</v>
      </c>
      <c r="B44" s="42" t="s">
        <v>54</v>
      </c>
      <c r="C44" s="91"/>
      <c r="D44" s="26">
        <v>98000</v>
      </c>
      <c r="E44" s="26">
        <v>90478</v>
      </c>
      <c r="F44" s="26">
        <v>7522</v>
      </c>
      <c r="G44" s="43" t="s">
        <v>43</v>
      </c>
    </row>
    <row r="45" spans="1:7" ht="48">
      <c r="A45" s="11">
        <f>A44+1</f>
        <v>4</v>
      </c>
      <c r="B45" s="44" t="s">
        <v>55</v>
      </c>
      <c r="C45" s="91"/>
      <c r="D45" s="26">
        <v>99000</v>
      </c>
      <c r="E45" s="26">
        <v>99000</v>
      </c>
      <c r="F45" s="26"/>
      <c r="G45" s="43" t="s">
        <v>36</v>
      </c>
    </row>
    <row r="46" spans="1:7" ht="48">
      <c r="A46" s="11">
        <f>A45+1</f>
        <v>5</v>
      </c>
      <c r="B46" s="42" t="s">
        <v>56</v>
      </c>
      <c r="C46" s="91"/>
      <c r="D46" s="26">
        <v>155222</v>
      </c>
      <c r="E46" s="26">
        <v>155222</v>
      </c>
      <c r="F46" s="26"/>
      <c r="G46" s="43" t="s">
        <v>36</v>
      </c>
    </row>
    <row r="47" spans="1:7" ht="15.75">
      <c r="A47" s="85" t="s">
        <v>8</v>
      </c>
      <c r="B47" s="85"/>
      <c r="C47" s="90"/>
      <c r="D47" s="3">
        <f>SUM(D42:D46)</f>
        <v>752222</v>
      </c>
      <c r="E47" s="3">
        <f>SUM(E42:E46)</f>
        <v>744700</v>
      </c>
      <c r="F47" s="3">
        <f>SUM(F42:F46)</f>
        <v>7522</v>
      </c>
      <c r="G47" s="12"/>
    </row>
    <row r="48" spans="1:7" ht="15.75" customHeight="1">
      <c r="A48" s="19"/>
      <c r="B48" s="28" t="s">
        <v>20</v>
      </c>
      <c r="C48" s="89" t="s">
        <v>26</v>
      </c>
      <c r="D48" s="39"/>
      <c r="E48" s="30"/>
      <c r="F48" s="30"/>
      <c r="G48" s="40"/>
    </row>
    <row r="49" spans="1:7" ht="30">
      <c r="A49" s="84">
        <v>1</v>
      </c>
      <c r="B49" s="25" t="s">
        <v>27</v>
      </c>
      <c r="C49" s="91"/>
      <c r="D49" s="26">
        <v>1343333</v>
      </c>
      <c r="E49" s="26">
        <v>1329900</v>
      </c>
      <c r="F49" s="30">
        <v>13433</v>
      </c>
      <c r="G49" s="27" t="s">
        <v>33</v>
      </c>
    </row>
    <row r="50" spans="1:7" ht="15.75">
      <c r="A50" s="21"/>
      <c r="B50" s="13" t="s">
        <v>28</v>
      </c>
      <c r="C50" s="59"/>
      <c r="D50" s="3">
        <f>+D49</f>
        <v>1343333</v>
      </c>
      <c r="E50" s="3">
        <f>+E49</f>
        <v>1329900</v>
      </c>
      <c r="F50" s="3">
        <f>+F49</f>
        <v>13433</v>
      </c>
      <c r="G50" s="4"/>
    </row>
    <row r="51" spans="1:7" ht="15.75">
      <c r="A51" s="28"/>
      <c r="B51" s="28" t="s">
        <v>16</v>
      </c>
      <c r="C51" s="73"/>
      <c r="D51" s="30"/>
      <c r="E51" s="30"/>
      <c r="F51" s="30"/>
      <c r="G51" s="35"/>
    </row>
    <row r="52" spans="1:7" ht="25.5">
      <c r="A52" s="24">
        <v>1</v>
      </c>
      <c r="B52" s="56" t="s">
        <v>57</v>
      </c>
      <c r="C52" s="89" t="s">
        <v>26</v>
      </c>
      <c r="D52" s="74">
        <v>207395</v>
      </c>
      <c r="E52" s="75">
        <v>203300</v>
      </c>
      <c r="F52" s="75">
        <v>4095</v>
      </c>
      <c r="G52" s="37" t="s">
        <v>32</v>
      </c>
    </row>
    <row r="53" spans="1:7" ht="63.75">
      <c r="A53" s="24">
        <v>2</v>
      </c>
      <c r="B53" s="56" t="s">
        <v>71</v>
      </c>
      <c r="C53" s="91"/>
      <c r="D53" s="74">
        <v>54000</v>
      </c>
      <c r="E53" s="75">
        <v>54000</v>
      </c>
      <c r="F53" s="75"/>
      <c r="G53" s="37" t="s">
        <v>37</v>
      </c>
    </row>
    <row r="54" spans="1:7" ht="25.5">
      <c r="A54" s="24">
        <v>3</v>
      </c>
      <c r="B54" s="56" t="s">
        <v>59</v>
      </c>
      <c r="C54" s="91"/>
      <c r="D54" s="74">
        <v>45000</v>
      </c>
      <c r="E54" s="75">
        <v>45000</v>
      </c>
      <c r="F54" s="75"/>
      <c r="G54" s="37" t="s">
        <v>36</v>
      </c>
    </row>
    <row r="55" spans="1:7" ht="25.5" customHeight="1">
      <c r="A55" s="24">
        <v>4</v>
      </c>
      <c r="B55" s="56" t="s">
        <v>58</v>
      </c>
      <c r="C55" s="91"/>
      <c r="D55" s="26">
        <v>103100</v>
      </c>
      <c r="E55" s="26">
        <v>103100</v>
      </c>
      <c r="F55" s="26"/>
      <c r="G55" s="27" t="s">
        <v>34</v>
      </c>
    </row>
    <row r="56" spans="1:7" ht="15.75">
      <c r="A56" s="86" t="s">
        <v>8</v>
      </c>
      <c r="B56" s="86"/>
      <c r="C56" s="91"/>
      <c r="D56" s="30">
        <f>+D55+D54+D53+D52</f>
        <v>409495</v>
      </c>
      <c r="E56" s="30">
        <f>+E55+E54+E53+E52</f>
        <v>405400</v>
      </c>
      <c r="F56" s="30">
        <f>+F55+F54+F53+F52</f>
        <v>4095</v>
      </c>
      <c r="G56" s="27"/>
    </row>
    <row r="57" spans="1:7" ht="15.75">
      <c r="A57" s="10"/>
      <c r="B57" s="10" t="s">
        <v>21</v>
      </c>
      <c r="C57" s="90"/>
      <c r="D57" s="3"/>
      <c r="E57" s="3"/>
      <c r="F57" s="5"/>
      <c r="G57" s="23"/>
    </row>
    <row r="58" spans="1:7" ht="30">
      <c r="A58" s="11">
        <v>1</v>
      </c>
      <c r="B58" s="55" t="s">
        <v>61</v>
      </c>
      <c r="C58" s="59"/>
      <c r="D58" s="76">
        <v>150000</v>
      </c>
      <c r="E58" s="77">
        <v>150000</v>
      </c>
      <c r="F58" s="77"/>
      <c r="G58" s="22" t="s">
        <v>62</v>
      </c>
    </row>
    <row r="59" spans="1:7" ht="63">
      <c r="A59" s="22">
        <v>2</v>
      </c>
      <c r="B59" s="22" t="s">
        <v>63</v>
      </c>
      <c r="C59" s="60"/>
      <c r="D59" s="78">
        <v>150000</v>
      </c>
      <c r="E59" s="79">
        <v>150000</v>
      </c>
      <c r="F59" s="80"/>
      <c r="G59" s="47" t="s">
        <v>33</v>
      </c>
    </row>
    <row r="60" spans="1:7" ht="45">
      <c r="A60" s="11">
        <v>3</v>
      </c>
      <c r="B60" s="55" t="s">
        <v>64</v>
      </c>
      <c r="C60" s="59"/>
      <c r="D60" s="76">
        <v>41010</v>
      </c>
      <c r="E60" s="77">
        <v>37600</v>
      </c>
      <c r="F60" s="77">
        <v>3410</v>
      </c>
      <c r="G60" s="47" t="s">
        <v>33</v>
      </c>
    </row>
    <row r="61" spans="1:7" ht="15.75">
      <c r="A61" s="85" t="s">
        <v>8</v>
      </c>
      <c r="B61" s="85"/>
      <c r="C61" s="62"/>
      <c r="D61" s="48">
        <v>341010</v>
      </c>
      <c r="E61" s="48">
        <v>337600</v>
      </c>
      <c r="F61" s="5">
        <v>3410</v>
      </c>
      <c r="G61" s="14"/>
    </row>
    <row r="62" spans="1:7" ht="15.75">
      <c r="A62" s="28"/>
      <c r="B62" s="28" t="s">
        <v>22</v>
      </c>
      <c r="C62" s="64"/>
      <c r="D62" s="39"/>
      <c r="E62" s="30"/>
      <c r="F62" s="45"/>
      <c r="G62" s="46"/>
    </row>
    <row r="63" spans="1:7" ht="30">
      <c r="A63" s="24">
        <v>1</v>
      </c>
      <c r="B63" s="25" t="s">
        <v>60</v>
      </c>
      <c r="C63" s="60"/>
      <c r="D63" s="28">
        <v>340000</v>
      </c>
      <c r="E63" s="32"/>
      <c r="F63" s="32">
        <v>3400</v>
      </c>
      <c r="G63" s="28" t="s">
        <v>39</v>
      </c>
    </row>
    <row r="64" spans="1:7" ht="15.75">
      <c r="A64" s="86" t="s">
        <v>8</v>
      </c>
      <c r="B64" s="86"/>
      <c r="C64" s="63"/>
      <c r="D64" s="30">
        <v>340000</v>
      </c>
      <c r="E64" s="30"/>
      <c r="F64" s="30">
        <v>3400</v>
      </c>
      <c r="G64" s="31"/>
    </row>
    <row r="65" spans="1:7" ht="15.75">
      <c r="A65" s="83">
        <v>1</v>
      </c>
      <c r="B65" s="28" t="s">
        <v>24</v>
      </c>
      <c r="C65" s="60"/>
      <c r="D65" s="28"/>
      <c r="E65" s="32"/>
      <c r="F65" s="32"/>
      <c r="G65" s="28"/>
    </row>
    <row r="66" spans="1:7" ht="30">
      <c r="A66" s="83">
        <f>A65+1</f>
        <v>2</v>
      </c>
      <c r="B66" s="81" t="s">
        <v>35</v>
      </c>
      <c r="C66" s="91" t="s">
        <v>26</v>
      </c>
      <c r="D66" s="49">
        <v>44417</v>
      </c>
      <c r="E66" s="49">
        <v>43200</v>
      </c>
      <c r="F66" s="49">
        <v>1217</v>
      </c>
      <c r="G66" s="50" t="s">
        <v>36</v>
      </c>
    </row>
    <row r="67" spans="1:7" ht="30">
      <c r="A67" s="83">
        <f>A66+1</f>
        <v>3</v>
      </c>
      <c r="B67" s="81" t="s">
        <v>23</v>
      </c>
      <c r="C67" s="91"/>
      <c r="D67" s="49">
        <v>31300</v>
      </c>
      <c r="E67" s="49">
        <v>31300</v>
      </c>
      <c r="F67" s="51"/>
      <c r="G67" s="50" t="s">
        <v>34</v>
      </c>
    </row>
    <row r="68" spans="1:7" ht="51" customHeight="1">
      <c r="A68" s="83">
        <f>A67+1</f>
        <v>4</v>
      </c>
      <c r="B68" s="82" t="s">
        <v>38</v>
      </c>
      <c r="C68" s="91"/>
      <c r="D68" s="49">
        <v>46000</v>
      </c>
      <c r="E68" s="49">
        <v>46000</v>
      </c>
      <c r="F68" s="49"/>
      <c r="G68" s="50" t="s">
        <v>37</v>
      </c>
    </row>
    <row r="69" spans="1:7" ht="15.75">
      <c r="A69" s="86" t="s">
        <v>8</v>
      </c>
      <c r="B69" s="86"/>
      <c r="C69" s="91"/>
      <c r="D69" s="71">
        <v>121717</v>
      </c>
      <c r="E69" s="71">
        <f>+E68+E67+E66</f>
        <v>120500</v>
      </c>
      <c r="F69" s="71">
        <v>1217</v>
      </c>
      <c r="G69" s="52"/>
    </row>
    <row r="70" spans="1:7" s="70" customFormat="1" ht="15.75">
      <c r="A70" s="86" t="s">
        <v>72</v>
      </c>
      <c r="B70" s="86"/>
      <c r="C70" s="68"/>
      <c r="D70" s="72">
        <f>+D69+D64+D61+D56+D50+D47+D40+D37+D34+D31+D27+D21+D18+D13+D7</f>
        <v>10096262</v>
      </c>
      <c r="E70" s="72">
        <f>+E69+E64+E61+E56+E50+E47+E40+E37+E34+E31+E27+E21+E18+E13+E7</f>
        <v>8358400</v>
      </c>
      <c r="F70" s="72">
        <f>+F69+F64+F61+F56+F50+F47+F40+F37+F34+F31+F27+F21+F18+F13+F7</f>
        <v>661262</v>
      </c>
      <c r="G70" s="69"/>
    </row>
  </sheetData>
  <sheetProtection/>
  <mergeCells count="34">
    <mergeCell ref="A70:B70"/>
    <mergeCell ref="C36:C37"/>
    <mergeCell ref="C39:C40"/>
    <mergeCell ref="C42:C47"/>
    <mergeCell ref="C15:C18"/>
    <mergeCell ref="A18:B18"/>
    <mergeCell ref="C20:C21"/>
    <mergeCell ref="A21:B21"/>
    <mergeCell ref="C23:C27"/>
    <mergeCell ref="A40:B40"/>
    <mergeCell ref="C52:C57"/>
    <mergeCell ref="A61:B61"/>
    <mergeCell ref="C66:C69"/>
    <mergeCell ref="A69:B69"/>
    <mergeCell ref="A64:B64"/>
    <mergeCell ref="A34:B34"/>
    <mergeCell ref="A37:B37"/>
    <mergeCell ref="C48:C49"/>
    <mergeCell ref="A47:B47"/>
    <mergeCell ref="A56:B56"/>
    <mergeCell ref="A1:G1"/>
    <mergeCell ref="D3:D4"/>
    <mergeCell ref="B3:B4"/>
    <mergeCell ref="C3:C4"/>
    <mergeCell ref="G3:G4"/>
    <mergeCell ref="A13:B13"/>
    <mergeCell ref="A3:A4"/>
    <mergeCell ref="A27:B27"/>
    <mergeCell ref="A7:B7"/>
    <mergeCell ref="E3:F3"/>
    <mergeCell ref="C6:C7"/>
    <mergeCell ref="C29:C31"/>
    <mergeCell ref="A31:B31"/>
    <mergeCell ref="C9:C13"/>
  </mergeCells>
  <printOptions horizontalCentered="1"/>
  <pageMargins left="0.2362204724409449" right="0.31496062992125984" top="0.3937007874015748" bottom="0.708661417322834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Галинтус Маргарита Николаевна</cp:lastModifiedBy>
  <cp:lastPrinted>2014-04-29T06:25:36Z</cp:lastPrinted>
  <dcterms:created xsi:type="dcterms:W3CDTF">2012-04-10T04:45:51Z</dcterms:created>
  <dcterms:modified xsi:type="dcterms:W3CDTF">2015-01-22T06:32:17Z</dcterms:modified>
  <cp:category/>
  <cp:version/>
  <cp:contentType/>
  <cp:contentStatus/>
</cp:coreProperties>
</file>