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<sst xmlns="http://schemas.openxmlformats.org/spreadsheetml/2006/main" count="97" uniqueCount="82">
  <si>
    <t>№ п/п</t>
  </si>
  <si>
    <t>Наименование мероприятия</t>
  </si>
  <si>
    <t>Объем финансирования - всего, руб.</t>
  </si>
  <si>
    <t>в том числе из:</t>
  </si>
  <si>
    <t>Сведения о ходе реализации мероприятий</t>
  </si>
  <si>
    <t>областного бюджета, руб.</t>
  </si>
  <si>
    <t>местного        бюджета, руб.</t>
  </si>
  <si>
    <t>Степень выполнения мероприятия, %</t>
  </si>
  <si>
    <t xml:space="preserve">Планируемая дата финансиро-вания мероприятия из местного бюджета </t>
  </si>
  <si>
    <t>Что сделано по мероприятию</t>
  </si>
  <si>
    <t>Проведение конкурсных процедур 
(1 - проведены, 
0 - нет)</t>
  </si>
  <si>
    <t>Наличие заключенного контракта/
договора
 (1 - есть, 
0 - нет)</t>
  </si>
  <si>
    <t xml:space="preserve">Финансирование мероприятий
 из местного бюджета </t>
  </si>
  <si>
    <t>1 - перечислено полностью, 
2- не по всем мероприятиям,
0 - нет</t>
  </si>
  <si>
    <t>Бабагайское муниципальное образование</t>
  </si>
  <si>
    <t>Текущий ремонт водозаборное сооружение (ремонт полов, крыши, стены, потолка и емкости, замена труб) по ул. Кавказская с. Бабагай</t>
  </si>
  <si>
    <t>Бажирское муниципальное образование</t>
  </si>
  <si>
    <t xml:space="preserve">Приобретение глубинных насосов для водозаборных сооружений: в с.Бажир,по ул. Рабочая; с. Илганское по ул. Верхняя; д. Красное Поле 
по  ул. Механизаторов; д. Багантуй по ул. Верхняя </t>
  </si>
  <si>
    <t xml:space="preserve">Приобретение и установка детской площадки в с. Бажир 
по ул. Юбилейная </t>
  </si>
  <si>
    <t xml:space="preserve">Приобретение материалов (трубы пластиковые - 300 м., отводы - 26 шт., переходники - 26 шт.) и устройство летнего водопровода (собственными силами) в д. Красное Поле по ул. Новая от д.1-1 до д. 13-2 </t>
  </si>
  <si>
    <t>Приобретение спортивного инвентаря для дома досуга в с. Илганское, ул. Центральная, 2</t>
  </si>
  <si>
    <t>Веренское муниципальное образование</t>
  </si>
  <si>
    <t>Ремонт памятника погибшим в годы ВОВ в с. Веренка по ул. Советскаяв с. Веренка</t>
  </si>
  <si>
    <t>Приобретение пожарной мотопомпы с.Веренка</t>
  </si>
  <si>
    <t>Приобретение двух тепловентеляторов для Центра досуга "Олимп" с. Веренка, ул. Новая, д. 2</t>
  </si>
  <si>
    <t>Приобретение материалов для ограждения памятника в с. Веренка ,  ул. Советская</t>
  </si>
  <si>
    <t>Владимирское муниципальное образование</t>
  </si>
  <si>
    <t>Установка водозаборного сооружения  (установка емкости, сруба) для подачи воды для населения Владимирского МО, в с.Владимир,  переулок 2-ой, Лесной 1.</t>
  </si>
  <si>
    <t>ИТОГО:  </t>
  </si>
  <si>
    <t>Заларинское муниципальное образование</t>
  </si>
  <si>
    <t>Приобретение аншлагов с названиями в п. Залари:
- мкр. Московский (28 шт.), Солнечный (28 шт.) Новый (10 шт.); 
- ул. Майская (2 шт.);
- пер. Западный (2 шт.)</t>
  </si>
  <si>
    <t>Приобретение и установка лежачих полицейских по улицам в п. Залари: Карла-Маркса (4 шт.), Ленина (6 шт.), Лазо (2 шт.), Комсомольская (2 шт.)</t>
  </si>
  <si>
    <t>Приобретение костюмов для ДК "Современник" в п. Залари</t>
  </si>
  <si>
    <t>Приобретение аппаратуры для ДК "Современник" в п. Залари</t>
  </si>
  <si>
    <t>Ремонт  и содержание дороги (нарезка куветов, добавление нового материала, 400 м) по ул. Постышева от дома №1 до дома № 17 в п. Залари</t>
  </si>
  <si>
    <t>Моисеевское муниципальное образование</t>
  </si>
  <si>
    <t>Приобретение и устройство детской площадки  около Дома досуга по ул. Центральная в д. Бёрезкина</t>
  </si>
  <si>
    <t>Приобретение электронагревательных приборов  для Дома культуры в с. Моисеевка, домов досуга  в д. Тагна,  д. Большая Заимка и  уч. Благодатный</t>
  </si>
  <si>
    <t>Устройство охранной сигнализации в  Дома культуры в с. Моисеевка, домов досуга в д. Тагна, д. Большая Заимка и уч. Благодатный</t>
  </si>
  <si>
    <t>Мойганское муниципальное образование</t>
  </si>
  <si>
    <t>Приобретение и установка детских площадок на территориях: уч. Халты, по ул.Лесная, 7А; уч.Кирхай по ул.Степная, 22 А.</t>
  </si>
  <si>
    <t>Новочеремховское муниципальное образование</t>
  </si>
  <si>
    <t>Приобретение строительных материалов и ограждение (собственными силами) детской площадки в с. Новочеремхово,ул. Центральная 12"б"</t>
  </si>
  <si>
    <t>Приобретение проектора для Центра Досуга с. Новочеремхово</t>
  </si>
  <si>
    <t>Семеновское муниципальное образование</t>
  </si>
  <si>
    <t>Приобретение строительных материалов и текущий ремонт (собственными силами) спортзала в МБУК Семеновский ЦИКДД "Рассвет" в с. Семеновск</t>
  </si>
  <si>
    <t>Троицкое муниципальное образование</t>
  </si>
  <si>
    <t>Приобретение и установка детской игровой площадки ул. Механизаторов в з.Замазчиково</t>
  </si>
  <si>
    <t>Приобретение и доставка утеплителя «Тепло- Кнауф» (30 шт.х 6 кв.м) для  потолка   в Заблагарский Дом Досуга по  ул.Набережная д.1   д.Заблагар</t>
  </si>
  <si>
    <t xml:space="preserve">Ремонт водораздаточных павильонов по улицам;
 -Центральная 17, в д. Дмитриевка;
 -Новая 13,  в с.Троицк;
 -Центральная, 19 в д.Заблагар </t>
  </si>
  <si>
    <t xml:space="preserve">Установка 4-х  уличных фонарей ул.Центральная в  д.Дмитриевка </t>
  </si>
  <si>
    <t>Приобретение самонесущих изолированных проводов (900м), арматуры для крепления, уличных фонарей (15 шт.) и установка (собственными силами) по улицам:
- Центральная в д.Сорты (7шт.);
- Лесная, Нагорная в с.Троицк (8 шт.)</t>
  </si>
  <si>
    <t>Тыретское муниципальное образование</t>
  </si>
  <si>
    <t>Приобретение и установка энергосберегающих светодиодных фонарей и электрооборудования (кабеля, фотореле, пускателей, автоматов, приборов учета) по 20 улицам в п. Тыреть, з. Мамуркова,  ст. Делюр</t>
  </si>
  <si>
    <t>Приобретение табличек с названиями улиц и нумерацией домов для установки по 20 улицам в п. Тыреть, з. Мамуркова,  ст. Делюр</t>
  </si>
  <si>
    <t>Приобретение плуга для опашки противопожарных полос на территории   п. Тыреть, з. Мамуркова,  ст. Делюр</t>
  </si>
  <si>
    <t>Ханжиновское муниципальное образование</t>
  </si>
  <si>
    <t>Благоустройство парка отдыха в с.Ханжиново</t>
  </si>
  <si>
    <t>Холмогойское муниципальное образование</t>
  </si>
  <si>
    <t>Приобретение системы оповещения в доме досуга "Меридиан" по ул. Школьная,8 в д. Романова</t>
  </si>
  <si>
    <t xml:space="preserve">Ремонт водозаборного сооружения (замена емкости и ремонт крыши) по ул. Трактовая, 24 А в д. Романова </t>
  </si>
  <si>
    <t>Ремонт отопления в доме досуга "Меридиан" по ул. Школьная,8 в д. Романова</t>
  </si>
  <si>
    <t>Приобретение прожекторов, установка (собственными силами) для уличного освещения по улицам Центральная, Заозерная в д. Сенная Падь</t>
  </si>
  <si>
    <t>Хор-Тагна муниципальное образование</t>
  </si>
  <si>
    <t xml:space="preserve">Текущий ремонт здания Хор-Тагнинского центра культурно-досуговой и информационной деятельности в с.Хор-Тагна, по ул. Леспромхозовская № 6 </t>
  </si>
  <si>
    <t>Черемшанское муниципальное образование</t>
  </si>
  <si>
    <t>Приобретение проектора для МБУК Черемшанский КИЦ  в с.Черемшанка</t>
  </si>
  <si>
    <r>
      <t xml:space="preserve">ИТОГО: </t>
    </r>
    <r>
      <rPr>
        <b/>
        <sz val="14"/>
        <color indexed="22"/>
        <rFont val="Times New Roman"/>
        <family val="1"/>
      </rPr>
      <t> </t>
    </r>
  </si>
  <si>
    <t>Мониторинг реализации проектов народных инициатив в 2016 году в муниципальном образовании "Заларинский район"</t>
  </si>
  <si>
    <t>Мероприятие выполнено</t>
  </si>
  <si>
    <t>Мероприятие будет выполнено при наличие оплаты</t>
  </si>
  <si>
    <t>Произведены замеры костюмов, производится изготовление</t>
  </si>
  <si>
    <t>Приобретение дверей  в МБУК Холмогойский ЦИКД и СД в с. Холмогой</t>
  </si>
  <si>
    <t>Проведен ремонт стен, заменены трубы</t>
  </si>
  <si>
    <t>Приобретены материалы</t>
  </si>
  <si>
    <t>Мероприятие частично выполнено</t>
  </si>
  <si>
    <r>
      <t xml:space="preserve">(по состоянию </t>
    </r>
    <r>
      <rPr>
        <b/>
        <i/>
        <u val="single"/>
        <sz val="14"/>
        <rFont val="Times New Roman"/>
        <family val="1"/>
      </rPr>
      <t>на 8 октября 2016 года</t>
    </r>
    <r>
      <rPr>
        <i/>
        <sz val="14"/>
        <rFont val="Times New Roman"/>
        <family val="1"/>
      </rPr>
      <t>)</t>
    </r>
  </si>
  <si>
    <t>15.10.2016 г.</t>
  </si>
  <si>
    <t>Приобретение станций управления СУЗ-25 для водозаборных сооружений:в с.Бажир по ул.Рабочая, ул.юбилейная;; с.Илганское по ул. Верхняя; д.красное Поле по ул. Механизаторов; д.Багантуй по ул.Верхняя</t>
  </si>
  <si>
    <t>Приобретение и установка качели для детской площадки в с.Бажир, ул.Юбилейная</t>
  </si>
  <si>
    <t>Приобретение и установка спортивного комплекса в с. Бажир, ул. Юбилейная</t>
  </si>
  <si>
    <t>Мероприятие будет заменено другим документы отправлены на комиссию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</si>
</sst>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color indexed="2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left" vertical="center" wrapText="1" indent="2"/>
    </xf>
    <xf numFmtId="4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view="pageBreakPreview" zoomScale="60" zoomScaleNormal="75" zoomScalePageLayoutView="0" workbookViewId="0" topLeftCell="A1">
      <pane xSplit="2" ySplit="8" topLeftCell="C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77" sqref="R77"/>
    </sheetView>
  </sheetViews>
  <sheetFormatPr defaultColWidth="9.00390625" defaultRowHeight="12.75"/>
  <cols>
    <col min="1" max="1" width="6.875" style="7" customWidth="1"/>
    <col min="2" max="2" width="28.375" style="9" customWidth="1"/>
    <col min="3" max="3" width="21.625" style="7" customWidth="1"/>
    <col min="4" max="4" width="19.25390625" style="7" customWidth="1"/>
    <col min="5" max="5" width="18.125" style="7" customWidth="1"/>
    <col min="6" max="6" width="20.375" style="15" customWidth="1"/>
    <col min="7" max="7" width="16.625" style="15" customWidth="1"/>
    <col min="8" max="8" width="21.375" style="15" customWidth="1"/>
    <col min="9" max="9" width="21.875" style="15" customWidth="1"/>
    <col min="10" max="10" width="14.125" style="15" customWidth="1"/>
    <col min="11" max="11" width="46.25390625" style="15" customWidth="1"/>
    <col min="12" max="16384" width="9.125" style="7" customWidth="1"/>
  </cols>
  <sheetData>
    <row r="2" spans="1:11" ht="18.75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9.5">
      <c r="A3" s="23" t="s">
        <v>76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ht="21.75" customHeight="1">
      <c r="A5" s="28" t="s">
        <v>0</v>
      </c>
      <c r="B5" s="28" t="s">
        <v>1</v>
      </c>
      <c r="C5" s="28" t="s">
        <v>2</v>
      </c>
      <c r="D5" s="22" t="s">
        <v>3</v>
      </c>
      <c r="E5" s="22"/>
      <c r="F5" s="25" t="s">
        <v>4</v>
      </c>
      <c r="G5" s="26"/>
      <c r="H5" s="26"/>
      <c r="I5" s="26"/>
      <c r="J5" s="26"/>
      <c r="K5" s="27"/>
    </row>
    <row r="6" spans="1:11" ht="57.75" customHeight="1">
      <c r="A6" s="29"/>
      <c r="B6" s="29"/>
      <c r="C6" s="29"/>
      <c r="D6" s="28" t="s">
        <v>5</v>
      </c>
      <c r="E6" s="28" t="s">
        <v>6</v>
      </c>
      <c r="F6" s="28" t="s">
        <v>10</v>
      </c>
      <c r="G6" s="28" t="s">
        <v>11</v>
      </c>
      <c r="H6" s="25" t="s">
        <v>12</v>
      </c>
      <c r="I6" s="27"/>
      <c r="J6" s="28" t="s">
        <v>7</v>
      </c>
      <c r="K6" s="28" t="s">
        <v>9</v>
      </c>
    </row>
    <row r="7" spans="1:11" ht="118.5" customHeight="1">
      <c r="A7" s="30"/>
      <c r="B7" s="30"/>
      <c r="C7" s="30"/>
      <c r="D7" s="30"/>
      <c r="E7" s="30"/>
      <c r="F7" s="30"/>
      <c r="G7" s="30"/>
      <c r="H7" s="21" t="s">
        <v>13</v>
      </c>
      <c r="I7" s="21" t="s">
        <v>8</v>
      </c>
      <c r="J7" s="30"/>
      <c r="K7" s="30"/>
    </row>
    <row r="8" spans="1:11" ht="18.75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s="9" customFormat="1" ht="142.5" customHeight="1">
      <c r="A9" s="1">
        <v>1</v>
      </c>
      <c r="B9" s="8" t="s">
        <v>15</v>
      </c>
      <c r="C9" s="2">
        <f>D9+E9</f>
        <v>208947</v>
      </c>
      <c r="D9" s="2">
        <v>198500</v>
      </c>
      <c r="E9" s="2">
        <v>10447</v>
      </c>
      <c r="F9" s="1">
        <v>1</v>
      </c>
      <c r="G9" s="1">
        <v>1</v>
      </c>
      <c r="H9" s="1">
        <v>1</v>
      </c>
      <c r="I9" s="1"/>
      <c r="J9" s="1">
        <v>100</v>
      </c>
      <c r="K9" s="1" t="s">
        <v>73</v>
      </c>
    </row>
    <row r="10" spans="1:11" ht="18.75">
      <c r="A10" s="31" t="s">
        <v>28</v>
      </c>
      <c r="B10" s="31"/>
      <c r="C10" s="3">
        <f>C9</f>
        <v>208947</v>
      </c>
      <c r="D10" s="3">
        <f>D9</f>
        <v>198500</v>
      </c>
      <c r="E10" s="3">
        <f>E9</f>
        <v>10447</v>
      </c>
      <c r="F10" s="1"/>
      <c r="G10" s="1"/>
      <c r="H10" s="1"/>
      <c r="I10" s="1"/>
      <c r="J10" s="1"/>
      <c r="K10" s="1"/>
    </row>
    <row r="11" spans="1:11" ht="18.75">
      <c r="A11" s="33" t="s">
        <v>16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</row>
    <row r="12" spans="1:11" ht="226.5" customHeight="1">
      <c r="A12" s="1">
        <v>1</v>
      </c>
      <c r="B12" s="8" t="s">
        <v>17</v>
      </c>
      <c r="C12" s="2">
        <f>D12+E12</f>
        <v>128000</v>
      </c>
      <c r="D12" s="2">
        <v>33000</v>
      </c>
      <c r="E12" s="2">
        <v>95000</v>
      </c>
      <c r="F12" s="1">
        <v>1</v>
      </c>
      <c r="G12" s="1">
        <v>1</v>
      </c>
      <c r="H12" s="1">
        <v>1</v>
      </c>
      <c r="I12" s="11"/>
      <c r="J12" s="1">
        <v>100</v>
      </c>
      <c r="K12" s="8"/>
    </row>
    <row r="13" spans="1:11" ht="75">
      <c r="A13" s="1">
        <v>2</v>
      </c>
      <c r="B13" s="8" t="s">
        <v>18</v>
      </c>
      <c r="C13" s="2">
        <f>D13+E13</f>
        <v>251807</v>
      </c>
      <c r="D13" s="2">
        <v>110807</v>
      </c>
      <c r="E13" s="2">
        <v>141000</v>
      </c>
      <c r="F13" s="1">
        <v>1</v>
      </c>
      <c r="G13" s="1">
        <v>1</v>
      </c>
      <c r="H13" s="1">
        <v>1</v>
      </c>
      <c r="I13" s="11"/>
      <c r="J13" s="1">
        <v>100</v>
      </c>
      <c r="K13" s="8"/>
    </row>
    <row r="14" spans="1:11" ht="217.5" customHeight="1">
      <c r="A14" s="1">
        <v>3</v>
      </c>
      <c r="B14" s="8" t="s">
        <v>19</v>
      </c>
      <c r="C14" s="2">
        <f>D14+E14</f>
        <v>25000</v>
      </c>
      <c r="D14" s="2">
        <v>25000</v>
      </c>
      <c r="E14" s="2">
        <v>0</v>
      </c>
      <c r="F14" s="1">
        <v>1</v>
      </c>
      <c r="G14" s="1">
        <v>1</v>
      </c>
      <c r="H14" s="1"/>
      <c r="I14" s="11"/>
      <c r="J14" s="1">
        <v>0</v>
      </c>
      <c r="K14" s="8"/>
    </row>
    <row r="15" spans="1:11" ht="217.5" customHeight="1">
      <c r="A15" s="1">
        <v>4</v>
      </c>
      <c r="B15" s="8" t="s">
        <v>20</v>
      </c>
      <c r="C15" s="2">
        <f>D15+E15</f>
        <v>35572</v>
      </c>
      <c r="D15" s="2">
        <v>20000</v>
      </c>
      <c r="E15" s="2">
        <v>15572</v>
      </c>
      <c r="F15" s="1">
        <v>1</v>
      </c>
      <c r="G15" s="1">
        <v>0</v>
      </c>
      <c r="H15" s="1"/>
      <c r="I15" s="11" t="s">
        <v>77</v>
      </c>
      <c r="J15" s="1">
        <v>0</v>
      </c>
      <c r="K15" s="8" t="s">
        <v>70</v>
      </c>
    </row>
    <row r="16" spans="1:11" ht="230.25" customHeight="1">
      <c r="A16" s="1">
        <v>5</v>
      </c>
      <c r="B16" s="8" t="s">
        <v>78</v>
      </c>
      <c r="C16" s="2">
        <f>D16+E16</f>
        <v>80000</v>
      </c>
      <c r="D16" s="2">
        <v>19000</v>
      </c>
      <c r="E16" s="2">
        <v>61000</v>
      </c>
      <c r="F16" s="1">
        <v>1</v>
      </c>
      <c r="G16" s="1">
        <v>1</v>
      </c>
      <c r="H16" s="1"/>
      <c r="I16" s="11"/>
      <c r="J16" s="1"/>
      <c r="K16" s="8"/>
    </row>
    <row r="17" spans="1:11" ht="217.5" customHeight="1">
      <c r="A17" s="1">
        <v>6</v>
      </c>
      <c r="B17" s="8" t="s">
        <v>79</v>
      </c>
      <c r="C17" s="2">
        <v>17493</v>
      </c>
      <c r="D17" s="2">
        <v>17493</v>
      </c>
      <c r="E17" s="2">
        <v>0</v>
      </c>
      <c r="F17" s="1"/>
      <c r="G17" s="1"/>
      <c r="H17" s="1"/>
      <c r="I17" s="11"/>
      <c r="J17" s="1"/>
      <c r="K17" s="8"/>
    </row>
    <row r="18" spans="1:11" ht="103.5" customHeight="1">
      <c r="A18" s="1">
        <v>7</v>
      </c>
      <c r="B18" s="8" t="s">
        <v>80</v>
      </c>
      <c r="C18" s="2">
        <v>35000</v>
      </c>
      <c r="D18" s="2">
        <v>35000</v>
      </c>
      <c r="E18" s="2">
        <v>0</v>
      </c>
      <c r="F18" s="1"/>
      <c r="G18" s="1"/>
      <c r="H18" s="1"/>
      <c r="I18" s="11"/>
      <c r="J18" s="1">
        <v>0</v>
      </c>
      <c r="K18" s="8" t="s">
        <v>70</v>
      </c>
    </row>
    <row r="19" spans="1:11" ht="18.75">
      <c r="A19" s="31" t="s">
        <v>67</v>
      </c>
      <c r="B19" s="31"/>
      <c r="C19" s="4">
        <f>SUM(C12:C18)</f>
        <v>572872</v>
      </c>
      <c r="D19" s="4">
        <f>SUM(D12:D18)</f>
        <v>260300</v>
      </c>
      <c r="E19" s="4">
        <f>SUM(E12:E18)</f>
        <v>312572</v>
      </c>
      <c r="F19" s="1"/>
      <c r="G19" s="1"/>
      <c r="H19" s="1"/>
      <c r="I19" s="1"/>
      <c r="J19" s="1"/>
      <c r="K19" s="1"/>
    </row>
    <row r="20" spans="1:11" ht="18.75">
      <c r="A20" s="33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93.75">
      <c r="A21" s="1">
        <v>1</v>
      </c>
      <c r="B21" s="8" t="s">
        <v>22</v>
      </c>
      <c r="C21" s="2">
        <f>D21+E21</f>
        <v>90000</v>
      </c>
      <c r="D21" s="2">
        <v>90000</v>
      </c>
      <c r="E21" s="2">
        <v>0</v>
      </c>
      <c r="F21" s="1">
        <v>1</v>
      </c>
      <c r="G21" s="1">
        <v>1</v>
      </c>
      <c r="H21" s="1"/>
      <c r="I21" s="1"/>
      <c r="J21" s="1">
        <v>0</v>
      </c>
      <c r="K21" s="8" t="s">
        <v>81</v>
      </c>
    </row>
    <row r="22" spans="1:11" ht="56.25">
      <c r="A22" s="1">
        <v>2</v>
      </c>
      <c r="B22" s="8" t="s">
        <v>23</v>
      </c>
      <c r="C22" s="2">
        <f>D22+E22</f>
        <v>80000</v>
      </c>
      <c r="D22" s="2">
        <v>57000</v>
      </c>
      <c r="E22" s="2">
        <v>23000</v>
      </c>
      <c r="F22" s="1">
        <v>1</v>
      </c>
      <c r="G22" s="1">
        <v>1</v>
      </c>
      <c r="H22" s="1">
        <v>1</v>
      </c>
      <c r="I22" s="1"/>
      <c r="J22" s="1">
        <v>100</v>
      </c>
      <c r="K22" s="8"/>
    </row>
    <row r="23" spans="1:11" ht="105" customHeight="1">
      <c r="A23" s="1">
        <v>3</v>
      </c>
      <c r="B23" s="8" t="s">
        <v>24</v>
      </c>
      <c r="C23" s="2">
        <f>D23+E23</f>
        <v>15000</v>
      </c>
      <c r="D23" s="2">
        <v>15000</v>
      </c>
      <c r="E23" s="2">
        <v>0</v>
      </c>
      <c r="F23" s="1">
        <v>0</v>
      </c>
      <c r="G23" s="1">
        <v>0</v>
      </c>
      <c r="H23" s="1"/>
      <c r="I23" s="1"/>
      <c r="J23" s="1">
        <v>100</v>
      </c>
      <c r="K23" s="8"/>
    </row>
    <row r="24" spans="1:11" ht="93.75">
      <c r="A24" s="1">
        <v>4</v>
      </c>
      <c r="B24" s="8" t="s">
        <v>25</v>
      </c>
      <c r="C24" s="2">
        <f>D24+E24</f>
        <v>45000</v>
      </c>
      <c r="D24" s="2">
        <v>45000</v>
      </c>
      <c r="E24" s="2">
        <v>0</v>
      </c>
      <c r="F24" s="1">
        <v>1</v>
      </c>
      <c r="G24" s="1">
        <v>1</v>
      </c>
      <c r="H24" s="1"/>
      <c r="I24" s="1"/>
      <c r="J24" s="1">
        <v>50</v>
      </c>
      <c r="K24" s="8" t="s">
        <v>74</v>
      </c>
    </row>
    <row r="25" spans="1:11" ht="18.75">
      <c r="A25" s="31" t="s">
        <v>67</v>
      </c>
      <c r="B25" s="31"/>
      <c r="C25" s="4">
        <f>SUM(C21:C24)</f>
        <v>230000</v>
      </c>
      <c r="D25" s="4">
        <f>SUM(D21:D24)</f>
        <v>207000</v>
      </c>
      <c r="E25" s="4">
        <f>SUM(E21:E24)</f>
        <v>23000</v>
      </c>
      <c r="F25" s="1"/>
      <c r="G25" s="1"/>
      <c r="H25" s="1"/>
      <c r="I25" s="1"/>
      <c r="J25" s="1"/>
      <c r="K25" s="1"/>
    </row>
    <row r="26" spans="1:11" ht="18.75">
      <c r="A26" s="36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68.75">
      <c r="A27" s="14">
        <v>1</v>
      </c>
      <c r="B27" s="5" t="s">
        <v>27</v>
      </c>
      <c r="C27" s="2">
        <f>D27+E27</f>
        <v>241444</v>
      </c>
      <c r="D27" s="2">
        <v>217300</v>
      </c>
      <c r="E27" s="2">
        <v>24144</v>
      </c>
      <c r="F27" s="1">
        <v>1</v>
      </c>
      <c r="G27" s="1">
        <v>1</v>
      </c>
      <c r="H27" s="1">
        <v>1</v>
      </c>
      <c r="I27" s="1"/>
      <c r="J27" s="1">
        <v>100</v>
      </c>
      <c r="K27" s="1" t="s">
        <v>69</v>
      </c>
    </row>
    <row r="28" spans="1:11" ht="18.75">
      <c r="A28" s="31" t="s">
        <v>67</v>
      </c>
      <c r="B28" s="31"/>
      <c r="C28" s="4">
        <f>C27</f>
        <v>241444</v>
      </c>
      <c r="D28" s="4">
        <f>D27</f>
        <v>217300</v>
      </c>
      <c r="E28" s="4">
        <f>E27</f>
        <v>24144</v>
      </c>
      <c r="F28" s="1"/>
      <c r="G28" s="1"/>
      <c r="H28" s="1"/>
      <c r="I28" s="1"/>
      <c r="J28" s="1"/>
      <c r="K28" s="1"/>
    </row>
    <row r="29" spans="1:11" ht="18.75">
      <c r="A29" s="33" t="s">
        <v>29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0" spans="1:11" ht="215.25" customHeight="1">
      <c r="A30" s="1">
        <v>1</v>
      </c>
      <c r="B30" s="16" t="s">
        <v>30</v>
      </c>
      <c r="C30" s="2">
        <f>D30+E30</f>
        <v>300000</v>
      </c>
      <c r="D30" s="2">
        <v>300000</v>
      </c>
      <c r="E30" s="2">
        <v>0</v>
      </c>
      <c r="F30" s="1">
        <v>1</v>
      </c>
      <c r="G30" s="1">
        <v>1</v>
      </c>
      <c r="H30" s="1"/>
      <c r="I30" s="1"/>
      <c r="J30" s="1">
        <v>20</v>
      </c>
      <c r="K30" s="1"/>
    </row>
    <row r="31" spans="1:11" ht="150">
      <c r="A31" s="1">
        <v>2</v>
      </c>
      <c r="B31" s="16" t="s">
        <v>31</v>
      </c>
      <c r="C31" s="2">
        <f>D31+E31</f>
        <v>500000</v>
      </c>
      <c r="D31" s="2">
        <v>500000</v>
      </c>
      <c r="E31" s="2">
        <v>0</v>
      </c>
      <c r="F31" s="1">
        <v>1</v>
      </c>
      <c r="G31" s="1">
        <v>1</v>
      </c>
      <c r="H31" s="1"/>
      <c r="I31" s="1"/>
      <c r="J31" s="1">
        <v>20</v>
      </c>
      <c r="K31" s="1"/>
    </row>
    <row r="32" spans="1:11" ht="75">
      <c r="A32" s="1">
        <v>3</v>
      </c>
      <c r="B32" s="16" t="s">
        <v>32</v>
      </c>
      <c r="C32" s="2">
        <f>D32+E32</f>
        <v>200000</v>
      </c>
      <c r="D32" s="2">
        <v>200000</v>
      </c>
      <c r="E32" s="2">
        <v>0</v>
      </c>
      <c r="F32" s="1">
        <v>1</v>
      </c>
      <c r="G32" s="1">
        <v>1</v>
      </c>
      <c r="H32" s="1"/>
      <c r="I32" s="1"/>
      <c r="J32" s="1">
        <v>20</v>
      </c>
      <c r="K32" s="8" t="s">
        <v>71</v>
      </c>
    </row>
    <row r="33" spans="1:11" ht="75">
      <c r="A33" s="1">
        <v>4</v>
      </c>
      <c r="B33" s="16" t="s">
        <v>33</v>
      </c>
      <c r="C33" s="2">
        <f>D33+E33</f>
        <v>200000</v>
      </c>
      <c r="D33" s="2">
        <v>200000</v>
      </c>
      <c r="E33" s="2">
        <v>0</v>
      </c>
      <c r="F33" s="1">
        <v>1</v>
      </c>
      <c r="G33" s="1">
        <v>1</v>
      </c>
      <c r="H33" s="1"/>
      <c r="I33" s="1"/>
      <c r="J33" s="1">
        <v>0</v>
      </c>
      <c r="K33" s="1"/>
    </row>
    <row r="34" spans="1:11" ht="150" customHeight="1">
      <c r="A34" s="1">
        <v>5</v>
      </c>
      <c r="B34" s="16" t="s">
        <v>34</v>
      </c>
      <c r="C34" s="2">
        <f>D34+E34</f>
        <v>1019556</v>
      </c>
      <c r="D34" s="2">
        <v>797600</v>
      </c>
      <c r="E34" s="2">
        <v>221956</v>
      </c>
      <c r="F34" s="1">
        <v>1</v>
      </c>
      <c r="G34" s="1">
        <v>1</v>
      </c>
      <c r="H34" s="1">
        <v>1</v>
      </c>
      <c r="I34" s="1"/>
      <c r="J34" s="1">
        <v>0</v>
      </c>
      <c r="K34" s="1"/>
    </row>
    <row r="35" spans="1:11" ht="18.75">
      <c r="A35" s="31" t="s">
        <v>67</v>
      </c>
      <c r="B35" s="31"/>
      <c r="C35" s="4">
        <f>SUM(C30:C34)</f>
        <v>2219556</v>
      </c>
      <c r="D35" s="4">
        <f>SUM(D30:D34)</f>
        <v>1997600</v>
      </c>
      <c r="E35" s="4">
        <f>SUM(E30:E34)</f>
        <v>221956</v>
      </c>
      <c r="F35" s="1"/>
      <c r="G35" s="1"/>
      <c r="H35" s="1"/>
      <c r="I35" s="1"/>
      <c r="J35" s="1"/>
      <c r="K35" s="1"/>
    </row>
    <row r="36" spans="1:11" ht="18.75">
      <c r="A36" s="33" t="s">
        <v>35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</row>
    <row r="37" spans="1:11" ht="112.5">
      <c r="A37" s="1">
        <v>1</v>
      </c>
      <c r="B37" s="17" t="s">
        <v>36</v>
      </c>
      <c r="C37" s="2">
        <f>D37+E37</f>
        <v>250000</v>
      </c>
      <c r="D37" s="2">
        <v>250000</v>
      </c>
      <c r="E37" s="2">
        <v>0</v>
      </c>
      <c r="F37" s="1">
        <v>1</v>
      </c>
      <c r="G37" s="1">
        <v>1</v>
      </c>
      <c r="H37" s="1">
        <v>1</v>
      </c>
      <c r="I37" s="1"/>
      <c r="J37" s="1">
        <v>100</v>
      </c>
      <c r="K37" s="1"/>
    </row>
    <row r="38" spans="1:11" ht="150">
      <c r="A38" s="1">
        <f>A37+1</f>
        <v>2</v>
      </c>
      <c r="B38" s="8" t="s">
        <v>37</v>
      </c>
      <c r="C38" s="2">
        <f>D38+E38</f>
        <v>125000</v>
      </c>
      <c r="D38" s="2">
        <v>125000</v>
      </c>
      <c r="E38" s="2">
        <v>0</v>
      </c>
      <c r="F38" s="1">
        <v>1</v>
      </c>
      <c r="G38" s="1">
        <v>1</v>
      </c>
      <c r="H38" s="1"/>
      <c r="I38" s="1"/>
      <c r="J38" s="1">
        <v>100</v>
      </c>
      <c r="K38" s="1"/>
    </row>
    <row r="39" spans="1:11" ht="131.25">
      <c r="A39" s="1">
        <v>3</v>
      </c>
      <c r="B39" s="8" t="s">
        <v>38</v>
      </c>
      <c r="C39" s="2">
        <f>D39+E39</f>
        <v>51842</v>
      </c>
      <c r="D39" s="2">
        <v>30500</v>
      </c>
      <c r="E39" s="2">
        <v>21342</v>
      </c>
      <c r="F39" s="1">
        <v>1</v>
      </c>
      <c r="G39" s="1">
        <v>1</v>
      </c>
      <c r="H39" s="1">
        <v>1</v>
      </c>
      <c r="I39" s="1"/>
      <c r="J39" s="1">
        <v>70</v>
      </c>
      <c r="K39" s="1" t="s">
        <v>75</v>
      </c>
    </row>
    <row r="40" spans="1:11" ht="18.75">
      <c r="A40" s="31" t="s">
        <v>67</v>
      </c>
      <c r="B40" s="31"/>
      <c r="C40" s="4">
        <f>SUM(C37:C39)</f>
        <v>426842</v>
      </c>
      <c r="D40" s="4">
        <f>SUM(D37:D39)</f>
        <v>405500</v>
      </c>
      <c r="E40" s="4">
        <f>SUM(E37:E39)</f>
        <v>21342</v>
      </c>
      <c r="F40" s="1"/>
      <c r="G40" s="1"/>
      <c r="H40" s="1"/>
      <c r="I40" s="1"/>
      <c r="J40" s="1"/>
      <c r="K40" s="1"/>
    </row>
    <row r="41" spans="1:11" ht="18.75">
      <c r="A41" s="33" t="s">
        <v>39</v>
      </c>
      <c r="B41" s="34"/>
      <c r="C41" s="34"/>
      <c r="D41" s="34"/>
      <c r="E41" s="34"/>
      <c r="F41" s="34"/>
      <c r="G41" s="34"/>
      <c r="H41" s="34"/>
      <c r="I41" s="34"/>
      <c r="J41" s="34"/>
      <c r="K41" s="35"/>
    </row>
    <row r="42" spans="1:11" ht="131.25">
      <c r="A42" s="1">
        <v>1</v>
      </c>
      <c r="B42" s="8" t="s">
        <v>40</v>
      </c>
      <c r="C42" s="2">
        <f>D42+E42</f>
        <v>261789</v>
      </c>
      <c r="D42" s="2">
        <v>248700</v>
      </c>
      <c r="E42" s="2">
        <v>13089</v>
      </c>
      <c r="F42" s="1">
        <v>1</v>
      </c>
      <c r="G42" s="1">
        <v>1</v>
      </c>
      <c r="H42" s="1">
        <v>1</v>
      </c>
      <c r="I42" s="1"/>
      <c r="J42" s="1">
        <v>100</v>
      </c>
      <c r="K42" s="1"/>
    </row>
    <row r="43" spans="1:11" ht="18.75">
      <c r="A43" s="31" t="s">
        <v>67</v>
      </c>
      <c r="B43" s="31"/>
      <c r="C43" s="4">
        <f>C42</f>
        <v>261789</v>
      </c>
      <c r="D43" s="4">
        <f>D42</f>
        <v>248700</v>
      </c>
      <c r="E43" s="4">
        <f>E42</f>
        <v>13089</v>
      </c>
      <c r="F43" s="1"/>
      <c r="G43" s="1"/>
      <c r="H43" s="1"/>
      <c r="I43" s="1"/>
      <c r="J43" s="1"/>
      <c r="K43" s="1"/>
    </row>
    <row r="44" spans="1:11" ht="18.75">
      <c r="A44" s="33" t="s">
        <v>41</v>
      </c>
      <c r="B44" s="34"/>
      <c r="C44" s="34"/>
      <c r="D44" s="34"/>
      <c r="E44" s="34"/>
      <c r="F44" s="34"/>
      <c r="G44" s="34"/>
      <c r="H44" s="34"/>
      <c r="I44" s="34"/>
      <c r="J44" s="34"/>
      <c r="K44" s="35"/>
    </row>
    <row r="45" spans="1:11" ht="168.75">
      <c r="A45" s="1">
        <v>1</v>
      </c>
      <c r="B45" s="16" t="s">
        <v>42</v>
      </c>
      <c r="C45" s="2">
        <f>D45+E45</f>
        <v>76111</v>
      </c>
      <c r="D45" s="2">
        <v>61500</v>
      </c>
      <c r="E45" s="2">
        <v>14611</v>
      </c>
      <c r="F45" s="1">
        <v>1</v>
      </c>
      <c r="G45" s="1">
        <v>1</v>
      </c>
      <c r="H45" s="1">
        <v>1</v>
      </c>
      <c r="I45" s="1"/>
      <c r="J45" s="1">
        <v>40</v>
      </c>
      <c r="K45" s="1"/>
    </row>
    <row r="46" spans="1:11" ht="75">
      <c r="A46" s="1">
        <v>2</v>
      </c>
      <c r="B46" s="16" t="s">
        <v>43</v>
      </c>
      <c r="C46" s="2">
        <f>D46+E46</f>
        <v>70000</v>
      </c>
      <c r="D46" s="2">
        <v>70000</v>
      </c>
      <c r="E46" s="2">
        <v>0</v>
      </c>
      <c r="F46" s="1">
        <v>1</v>
      </c>
      <c r="G46" s="1">
        <v>1</v>
      </c>
      <c r="H46" s="1"/>
      <c r="I46" s="1"/>
      <c r="J46" s="1">
        <v>100</v>
      </c>
      <c r="K46" s="1"/>
    </row>
    <row r="47" spans="1:11" ht="18.75">
      <c r="A47" s="31" t="s">
        <v>67</v>
      </c>
      <c r="B47" s="31"/>
      <c r="C47" s="4">
        <f>SUM(C45:C46)</f>
        <v>146111</v>
      </c>
      <c r="D47" s="4">
        <f>SUM(D45:D46)</f>
        <v>131500</v>
      </c>
      <c r="E47" s="4">
        <f>SUM(E45:E46)</f>
        <v>14611</v>
      </c>
      <c r="F47" s="1"/>
      <c r="G47" s="1"/>
      <c r="H47" s="1"/>
      <c r="I47" s="1"/>
      <c r="J47" s="1"/>
      <c r="K47" s="1"/>
    </row>
    <row r="48" spans="1:11" ht="18.75">
      <c r="A48" s="33" t="s">
        <v>44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68.75">
      <c r="A49" s="1">
        <v>1</v>
      </c>
      <c r="B49" s="8" t="s">
        <v>45</v>
      </c>
      <c r="C49" s="2">
        <f>D49+E49</f>
        <v>201579</v>
      </c>
      <c r="D49" s="2">
        <v>191500</v>
      </c>
      <c r="E49" s="2">
        <v>10079</v>
      </c>
      <c r="F49" s="1">
        <v>1</v>
      </c>
      <c r="G49" s="1">
        <v>1</v>
      </c>
      <c r="H49" s="1">
        <v>1</v>
      </c>
      <c r="I49" s="1"/>
      <c r="J49" s="1">
        <v>50</v>
      </c>
      <c r="K49" s="1"/>
    </row>
    <row r="50" spans="1:11" ht="18.75">
      <c r="A50" s="37" t="s">
        <v>67</v>
      </c>
      <c r="B50" s="38"/>
      <c r="C50" s="4">
        <f>C49</f>
        <v>201579</v>
      </c>
      <c r="D50" s="4">
        <f>D49</f>
        <v>191500</v>
      </c>
      <c r="E50" s="4">
        <f>E49</f>
        <v>10079</v>
      </c>
      <c r="F50" s="1"/>
      <c r="G50" s="1"/>
      <c r="H50" s="1"/>
      <c r="I50" s="1"/>
      <c r="J50" s="1"/>
      <c r="K50" s="1"/>
    </row>
    <row r="51" spans="1:11" ht="18.75">
      <c r="A51" s="33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93.75">
      <c r="A52" s="1">
        <v>1</v>
      </c>
      <c r="B52" s="18" t="s">
        <v>47</v>
      </c>
      <c r="C52" s="2">
        <f>D52+E52</f>
        <v>126789</v>
      </c>
      <c r="D52" s="2">
        <v>126789</v>
      </c>
      <c r="E52" s="2">
        <v>0</v>
      </c>
      <c r="F52" s="1">
        <v>1</v>
      </c>
      <c r="G52" s="1">
        <v>1</v>
      </c>
      <c r="H52" s="1"/>
      <c r="I52" s="1"/>
      <c r="J52" s="1">
        <v>100</v>
      </c>
      <c r="K52" s="1"/>
    </row>
    <row r="53" spans="1:11" ht="168.75">
      <c r="A53" s="1">
        <v>2</v>
      </c>
      <c r="B53" s="18" t="s">
        <v>48</v>
      </c>
      <c r="C53" s="2">
        <f>D53+E53</f>
        <v>40000</v>
      </c>
      <c r="D53" s="2">
        <v>40000</v>
      </c>
      <c r="E53" s="2">
        <v>0</v>
      </c>
      <c r="F53" s="1">
        <v>1</v>
      </c>
      <c r="G53" s="1">
        <v>1</v>
      </c>
      <c r="H53" s="1"/>
      <c r="I53" s="1"/>
      <c r="J53" s="1">
        <v>100</v>
      </c>
      <c r="K53" s="1"/>
    </row>
    <row r="54" spans="1:11" ht="187.5">
      <c r="A54" s="1">
        <v>3</v>
      </c>
      <c r="B54" s="16" t="s">
        <v>49</v>
      </c>
      <c r="C54" s="2">
        <f>D54+E54</f>
        <v>180000</v>
      </c>
      <c r="D54" s="2">
        <v>180000</v>
      </c>
      <c r="E54" s="2">
        <v>0</v>
      </c>
      <c r="F54" s="1">
        <v>1</v>
      </c>
      <c r="G54" s="1">
        <v>1</v>
      </c>
      <c r="H54" s="1"/>
      <c r="I54" s="1"/>
      <c r="J54" s="1">
        <v>100</v>
      </c>
      <c r="K54" s="1"/>
    </row>
    <row r="55" spans="1:11" ht="75">
      <c r="A55" s="1">
        <v>4</v>
      </c>
      <c r="B55" s="16" t="s">
        <v>50</v>
      </c>
      <c r="C55" s="2">
        <f>D55+E55</f>
        <v>40000</v>
      </c>
      <c r="D55" s="2">
        <v>40000</v>
      </c>
      <c r="E55" s="2">
        <v>0</v>
      </c>
      <c r="F55" s="1">
        <v>0</v>
      </c>
      <c r="G55" s="1">
        <v>0</v>
      </c>
      <c r="H55" s="1"/>
      <c r="I55" s="1"/>
      <c r="J55" s="1">
        <v>100</v>
      </c>
      <c r="K55" s="1"/>
    </row>
    <row r="56" spans="1:11" ht="262.5">
      <c r="A56" s="1">
        <v>5</v>
      </c>
      <c r="B56" s="16" t="s">
        <v>51</v>
      </c>
      <c r="C56" s="2">
        <f>D56+E56</f>
        <v>99000</v>
      </c>
      <c r="D56" s="2">
        <v>74711</v>
      </c>
      <c r="E56" s="2">
        <v>24289</v>
      </c>
      <c r="F56" s="1">
        <v>1</v>
      </c>
      <c r="G56" s="1">
        <v>1</v>
      </c>
      <c r="H56" s="1">
        <v>1</v>
      </c>
      <c r="I56" s="1"/>
      <c r="J56" s="1">
        <v>100</v>
      </c>
      <c r="K56" s="1"/>
    </row>
    <row r="57" spans="1:11" ht="18.75">
      <c r="A57" s="39" t="s">
        <v>67</v>
      </c>
      <c r="B57" s="39"/>
      <c r="C57" s="13">
        <f>SUM(C52:C56)</f>
        <v>485789</v>
      </c>
      <c r="D57" s="13">
        <f>SUM(D52:D56)</f>
        <v>461500</v>
      </c>
      <c r="E57" s="13">
        <f>SUM(E52:E56)</f>
        <v>24289</v>
      </c>
      <c r="F57" s="10"/>
      <c r="G57" s="10"/>
      <c r="H57" s="10"/>
      <c r="I57" s="10"/>
      <c r="J57" s="10"/>
      <c r="K57" s="10"/>
    </row>
    <row r="58" spans="1:11" ht="18.75">
      <c r="A58" s="36" t="s">
        <v>52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225">
      <c r="A59" s="8">
        <v>1</v>
      </c>
      <c r="B59" s="8" t="s">
        <v>53</v>
      </c>
      <c r="C59" s="12">
        <f>D59+E59</f>
        <v>700000</v>
      </c>
      <c r="D59" s="12">
        <v>700000</v>
      </c>
      <c r="E59" s="12">
        <v>0</v>
      </c>
      <c r="F59" s="8">
        <v>1</v>
      </c>
      <c r="G59" s="8">
        <v>1</v>
      </c>
      <c r="H59" s="8"/>
      <c r="I59" s="8"/>
      <c r="J59" s="8">
        <v>90</v>
      </c>
      <c r="K59" s="8"/>
    </row>
    <row r="60" spans="1:11" ht="150">
      <c r="A60" s="8">
        <v>2</v>
      </c>
      <c r="B60" s="8" t="s">
        <v>54</v>
      </c>
      <c r="C60" s="12">
        <f>D60+E60</f>
        <v>100000</v>
      </c>
      <c r="D60" s="12">
        <v>56395</v>
      </c>
      <c r="E60" s="12">
        <v>43605</v>
      </c>
      <c r="F60" s="8">
        <v>1</v>
      </c>
      <c r="G60" s="8">
        <v>1</v>
      </c>
      <c r="H60" s="8">
        <v>1</v>
      </c>
      <c r="I60" s="8"/>
      <c r="J60" s="8">
        <v>100</v>
      </c>
      <c r="K60" s="8"/>
    </row>
    <row r="61" spans="1:11" ht="140.25" customHeight="1">
      <c r="A61" s="8">
        <v>3</v>
      </c>
      <c r="B61" s="8" t="s">
        <v>55</v>
      </c>
      <c r="C61" s="12">
        <f>D61+E61</f>
        <v>72105</v>
      </c>
      <c r="D61" s="12">
        <v>72105</v>
      </c>
      <c r="E61" s="12">
        <v>0</v>
      </c>
      <c r="F61" s="8">
        <v>1</v>
      </c>
      <c r="G61" s="8">
        <v>1</v>
      </c>
      <c r="H61" s="8"/>
      <c r="I61" s="8"/>
      <c r="J61" s="8">
        <v>100</v>
      </c>
      <c r="K61" s="8"/>
    </row>
    <row r="62" spans="1:11" ht="18.75">
      <c r="A62" s="31" t="s">
        <v>67</v>
      </c>
      <c r="B62" s="31"/>
      <c r="C62" s="4">
        <f>SUM(C59:C61)</f>
        <v>872105</v>
      </c>
      <c r="D62" s="4">
        <f>SUM(D59:D61)</f>
        <v>828500</v>
      </c>
      <c r="E62" s="4">
        <f>SUM(E59:E61)</f>
        <v>43605</v>
      </c>
      <c r="F62" s="1"/>
      <c r="G62" s="1"/>
      <c r="H62" s="1"/>
      <c r="I62" s="1"/>
      <c r="J62" s="1"/>
      <c r="K62" s="1"/>
    </row>
    <row r="63" spans="1:11" ht="18.75">
      <c r="A63" s="36" t="s">
        <v>56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56.25">
      <c r="A64" s="1">
        <v>1</v>
      </c>
      <c r="B64" s="8" t="s">
        <v>57</v>
      </c>
      <c r="C64" s="12">
        <f>D64+E64</f>
        <v>278889</v>
      </c>
      <c r="D64" s="12">
        <v>251000</v>
      </c>
      <c r="E64" s="12">
        <v>27889</v>
      </c>
      <c r="F64" s="1">
        <v>1</v>
      </c>
      <c r="G64" s="1">
        <v>1</v>
      </c>
      <c r="H64" s="1">
        <v>1</v>
      </c>
      <c r="I64" s="1"/>
      <c r="J64" s="1">
        <v>100</v>
      </c>
      <c r="K64" s="1"/>
    </row>
    <row r="65" spans="1:11" ht="18.75">
      <c r="A65" s="32" t="s">
        <v>67</v>
      </c>
      <c r="B65" s="32"/>
      <c r="C65" s="20">
        <f>C64</f>
        <v>278889</v>
      </c>
      <c r="D65" s="20">
        <f>D64</f>
        <v>251000</v>
      </c>
      <c r="E65" s="20">
        <f>E64</f>
        <v>27889</v>
      </c>
      <c r="F65" s="10"/>
      <c r="G65" s="10"/>
      <c r="H65" s="10"/>
      <c r="I65" s="10"/>
      <c r="J65" s="10"/>
      <c r="K65" s="10"/>
    </row>
    <row r="66" spans="1:11" ht="18.75">
      <c r="A66" s="36" t="s">
        <v>58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75">
      <c r="A67" s="8">
        <v>1</v>
      </c>
      <c r="B67" s="8" t="s">
        <v>72</v>
      </c>
      <c r="C67" s="12">
        <f>D67+E67</f>
        <v>73300</v>
      </c>
      <c r="D67" s="12">
        <v>50000</v>
      </c>
      <c r="E67" s="12">
        <v>23300</v>
      </c>
      <c r="F67" s="1">
        <v>1</v>
      </c>
      <c r="G67" s="1">
        <v>1</v>
      </c>
      <c r="H67" s="1">
        <v>1</v>
      </c>
      <c r="I67" s="1"/>
      <c r="J67" s="1">
        <v>100</v>
      </c>
      <c r="K67" s="1"/>
    </row>
    <row r="68" spans="1:11" ht="112.5">
      <c r="A68" s="8">
        <v>2</v>
      </c>
      <c r="B68" s="18" t="s">
        <v>59</v>
      </c>
      <c r="C68" s="12">
        <f>D68+E68</f>
        <v>25000</v>
      </c>
      <c r="D68" s="12">
        <v>25000</v>
      </c>
      <c r="E68" s="12">
        <v>0</v>
      </c>
      <c r="F68" s="1">
        <v>1</v>
      </c>
      <c r="G68" s="1">
        <v>1</v>
      </c>
      <c r="H68" s="1"/>
      <c r="I68" s="1"/>
      <c r="J68" s="1">
        <v>100</v>
      </c>
      <c r="K68" s="1"/>
    </row>
    <row r="69" spans="1:11" ht="131.25">
      <c r="A69" s="8">
        <v>3</v>
      </c>
      <c r="B69" s="8" t="s">
        <v>60</v>
      </c>
      <c r="C69" s="12">
        <f>D69+E69</f>
        <v>110000</v>
      </c>
      <c r="D69" s="12">
        <v>60000</v>
      </c>
      <c r="E69" s="12">
        <v>50000</v>
      </c>
      <c r="F69" s="1">
        <v>1</v>
      </c>
      <c r="G69" s="1">
        <v>1</v>
      </c>
      <c r="H69" s="1"/>
      <c r="I69" s="1"/>
      <c r="J69" s="1">
        <v>100</v>
      </c>
      <c r="K69" s="1"/>
    </row>
    <row r="70" spans="1:11" ht="93.75">
      <c r="A70" s="1">
        <v>4</v>
      </c>
      <c r="B70" s="19" t="s">
        <v>61</v>
      </c>
      <c r="C70" s="12">
        <f>D70+E70</f>
        <v>60000</v>
      </c>
      <c r="D70" s="12">
        <v>60000</v>
      </c>
      <c r="E70" s="12">
        <v>0</v>
      </c>
      <c r="F70" s="1">
        <v>1</v>
      </c>
      <c r="G70" s="1">
        <v>1</v>
      </c>
      <c r="H70" s="1"/>
      <c r="I70" s="1"/>
      <c r="J70" s="1">
        <v>0</v>
      </c>
      <c r="K70" s="8" t="s">
        <v>81</v>
      </c>
    </row>
    <row r="71" spans="1:11" ht="168.75">
      <c r="A71" s="1">
        <v>5</v>
      </c>
      <c r="B71" s="19" t="s">
        <v>62</v>
      </c>
      <c r="C71" s="12">
        <f>D71+E71</f>
        <v>14700</v>
      </c>
      <c r="D71" s="12">
        <v>14700</v>
      </c>
      <c r="E71" s="12">
        <v>0</v>
      </c>
      <c r="F71" s="1">
        <v>1</v>
      </c>
      <c r="G71" s="1">
        <v>1</v>
      </c>
      <c r="H71" s="1"/>
      <c r="I71" s="1"/>
      <c r="J71" s="1">
        <v>100</v>
      </c>
      <c r="K71" s="1"/>
    </row>
    <row r="72" spans="1:11" ht="18.75">
      <c r="A72" s="31" t="s">
        <v>67</v>
      </c>
      <c r="B72" s="31"/>
      <c r="C72" s="4">
        <f>SUM(C67:C71)</f>
        <v>283000</v>
      </c>
      <c r="D72" s="4">
        <f>SUM(D67:D71)</f>
        <v>209700</v>
      </c>
      <c r="E72" s="4">
        <f>SUM(E67:E71)</f>
        <v>73300</v>
      </c>
      <c r="F72" s="1"/>
      <c r="G72" s="1"/>
      <c r="H72" s="1"/>
      <c r="I72" s="1"/>
      <c r="J72" s="1"/>
      <c r="K72" s="1"/>
    </row>
    <row r="73" spans="1:11" ht="18.75">
      <c r="A73" s="36" t="s">
        <v>63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68.75">
      <c r="A74" s="1">
        <v>1</v>
      </c>
      <c r="B74" s="8" t="s">
        <v>64</v>
      </c>
      <c r="C74" s="12">
        <f>D74+E74</f>
        <v>231556</v>
      </c>
      <c r="D74" s="12">
        <v>208400</v>
      </c>
      <c r="E74" s="12">
        <v>23156</v>
      </c>
      <c r="F74" s="1">
        <v>1</v>
      </c>
      <c r="G74" s="1">
        <v>1</v>
      </c>
      <c r="H74" s="1">
        <v>1</v>
      </c>
      <c r="I74" s="8"/>
      <c r="J74" s="1">
        <v>100</v>
      </c>
      <c r="K74" s="1"/>
    </row>
    <row r="75" spans="1:11" ht="18.75">
      <c r="A75" s="31" t="s">
        <v>67</v>
      </c>
      <c r="B75" s="31"/>
      <c r="C75" s="4">
        <f>C74</f>
        <v>231556</v>
      </c>
      <c r="D75" s="4">
        <f>D74</f>
        <v>208400</v>
      </c>
      <c r="E75" s="4">
        <f>E74</f>
        <v>23156</v>
      </c>
      <c r="F75" s="1"/>
      <c r="G75" s="1"/>
      <c r="H75" s="1"/>
      <c r="I75" s="1"/>
      <c r="J75" s="1"/>
      <c r="K75" s="1"/>
    </row>
    <row r="76" spans="1:11" ht="18.75">
      <c r="A76" s="33" t="s">
        <v>65</v>
      </c>
      <c r="B76" s="34"/>
      <c r="C76" s="34"/>
      <c r="D76" s="34"/>
      <c r="E76" s="34"/>
      <c r="F76" s="34"/>
      <c r="G76" s="34"/>
      <c r="H76" s="34"/>
      <c r="I76" s="34"/>
      <c r="J76" s="34"/>
      <c r="K76" s="35"/>
    </row>
    <row r="77" spans="1:11" ht="75">
      <c r="A77" s="8">
        <v>1</v>
      </c>
      <c r="B77" s="18" t="s">
        <v>66</v>
      </c>
      <c r="C77" s="12">
        <f>D77+E77</f>
        <v>68105</v>
      </c>
      <c r="D77" s="12">
        <v>64700</v>
      </c>
      <c r="E77" s="12">
        <v>3405</v>
      </c>
      <c r="F77" s="1">
        <v>1</v>
      </c>
      <c r="G77" s="1">
        <v>1</v>
      </c>
      <c r="H77" s="1">
        <v>1</v>
      </c>
      <c r="I77" s="1"/>
      <c r="J77" s="1">
        <v>100</v>
      </c>
      <c r="K77" s="1"/>
    </row>
    <row r="78" spans="1:11" ht="18.75">
      <c r="A78" s="31" t="s">
        <v>67</v>
      </c>
      <c r="B78" s="31"/>
      <c r="C78" s="6">
        <f>C77</f>
        <v>68105</v>
      </c>
      <c r="D78" s="6">
        <f>D77</f>
        <v>64700</v>
      </c>
      <c r="E78" s="6">
        <f>E77</f>
        <v>3405</v>
      </c>
      <c r="F78" s="1"/>
      <c r="G78" s="1"/>
      <c r="H78" s="1"/>
      <c r="I78" s="1"/>
      <c r="J78" s="1"/>
      <c r="K78" s="1"/>
    </row>
  </sheetData>
  <sheetProtection/>
  <mergeCells count="44">
    <mergeCell ref="A73:K73"/>
    <mergeCell ref="A76:K76"/>
    <mergeCell ref="A51:K51"/>
    <mergeCell ref="A78:B78"/>
    <mergeCell ref="A8:K8"/>
    <mergeCell ref="A11:K11"/>
    <mergeCell ref="A20:K20"/>
    <mergeCell ref="A58:K58"/>
    <mergeCell ref="A63:K63"/>
    <mergeCell ref="A66:K66"/>
    <mergeCell ref="A26:K26"/>
    <mergeCell ref="A29:K29"/>
    <mergeCell ref="A36:K36"/>
    <mergeCell ref="A50:B50"/>
    <mergeCell ref="A57:B57"/>
    <mergeCell ref="A62:B62"/>
    <mergeCell ref="A41:K41"/>
    <mergeCell ref="A44:K44"/>
    <mergeCell ref="A65:B65"/>
    <mergeCell ref="A48:K48"/>
    <mergeCell ref="A72:B72"/>
    <mergeCell ref="A75:B75"/>
    <mergeCell ref="A25:B25"/>
    <mergeCell ref="A28:B28"/>
    <mergeCell ref="A35:B35"/>
    <mergeCell ref="A40:B40"/>
    <mergeCell ref="A43:B43"/>
    <mergeCell ref="A47:B47"/>
    <mergeCell ref="K6:K7"/>
    <mergeCell ref="J6:J7"/>
    <mergeCell ref="A10:B10"/>
    <mergeCell ref="A19:B19"/>
    <mergeCell ref="H6:I6"/>
    <mergeCell ref="G6:G7"/>
    <mergeCell ref="D5:E5"/>
    <mergeCell ref="A3:K3"/>
    <mergeCell ref="A2:K2"/>
    <mergeCell ref="F5:K5"/>
    <mergeCell ref="A5:A7"/>
    <mergeCell ref="B5:B7"/>
    <mergeCell ref="C5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o.beljavskaja</dc:creator>
  <cp:keywords/>
  <dc:description/>
  <cp:lastModifiedBy>Галинтус Маргарита Николаевна</cp:lastModifiedBy>
  <cp:lastPrinted>2016-09-22T00:06:46Z</cp:lastPrinted>
  <dcterms:created xsi:type="dcterms:W3CDTF">2015-08-28T11:03:35Z</dcterms:created>
  <dcterms:modified xsi:type="dcterms:W3CDTF">2016-10-07T06:23:09Z</dcterms:modified>
  <cp:category/>
  <cp:version/>
  <cp:contentType/>
  <cp:contentStatus/>
</cp:coreProperties>
</file>