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3300" windowWidth="15450" windowHeight="10320"/>
  </bookViews>
  <sheets>
    <sheet name="Универсальный отчет по доходам" sheetId="3" r:id="rId1"/>
    <sheet name="Лист1" sheetId="4" r:id="rId2"/>
  </sheets>
  <definedNames>
    <definedName name="APPT" localSheetId="0">'Универсальный отчет по доходам'!$A$23</definedName>
    <definedName name="FIO" localSheetId="0">'Универсальный отчет по доходам'!#REF!</definedName>
    <definedName name="SIGN" localSheetId="0">'Универсальный отчет по доходам'!$A$23:$F$24</definedName>
  </definedNames>
  <calcPr calcId="125725"/>
</workbook>
</file>

<file path=xl/calcChain.xml><?xml version="1.0" encoding="utf-8"?>
<calcChain xmlns="http://schemas.openxmlformats.org/spreadsheetml/2006/main">
  <c r="E11" i="3"/>
  <c r="E15"/>
  <c r="E17"/>
  <c r="E20"/>
  <c r="E25"/>
  <c r="E30"/>
  <c r="E32"/>
  <c r="E58"/>
  <c r="E64"/>
  <c r="E66"/>
  <c r="E68"/>
  <c r="E70"/>
  <c r="E72"/>
  <c r="E74"/>
  <c r="E101"/>
  <c r="E104"/>
  <c r="E112"/>
  <c r="E114"/>
  <c r="E119" l="1"/>
</calcChain>
</file>

<file path=xl/sharedStrings.xml><?xml version="1.0" encoding="utf-8"?>
<sst xmlns="http://schemas.openxmlformats.org/spreadsheetml/2006/main" count="403" uniqueCount="196">
  <si>
    <t>Итого</t>
  </si>
  <si>
    <t>Плата за выбросы загрязняющих веществ в атмосферный воздух стационарными объектами (проценты при нарушении срока возврата)</t>
  </si>
  <si>
    <t>048</t>
  </si>
  <si>
    <t>1.12.01.01.0.01.6.000</t>
  </si>
  <si>
    <t>1.2.0</t>
  </si>
  <si>
    <t>Федеральная служба по надзору в сфере природопользования</t>
  </si>
  <si>
    <t>Плата за выбросы загрязняющих веществ в атмосферный воздух передвижными объектами (проценты при нарушении срока возврата)</t>
  </si>
  <si>
    <t>1.12.01.02.0.01.6.000</t>
  </si>
  <si>
    <t>Плата за размещение отходов производства и потребления (федеральные государственные органы, Банк России, органы управления государственными внебюджетными фондами Российской Федерации)</t>
  </si>
  <si>
    <t>1.12.01.04.0.01.6.000</t>
  </si>
  <si>
    <t>федеральные  государственные  органы,  Банк России,  органы   управления   государственными   внебюджетными   фондами Российской Федерации;</t>
  </si>
  <si>
    <t>076</t>
  </si>
  <si>
    <t>1.16.90.05.0.05.6.000</t>
  </si>
  <si>
    <t>1.4.0</t>
  </si>
  <si>
    <t>Федеральное агентство по рыболовству</t>
  </si>
  <si>
    <t>Денежные взыскания (штрафы) за нарушение земельного законодательства</t>
  </si>
  <si>
    <t>081</t>
  </si>
  <si>
    <t>1.16.25.06.0.01.6.000</t>
  </si>
  <si>
    <t>Федеральная служба по ветеринарному и фитосанитарному надзору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</si>
  <si>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</si>
  <si>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</si>
  <si>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1.03.02.23.0.01.0.000</t>
  </si>
  <si>
    <t>1.1.0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</si>
  <si>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</si>
  <si>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</si>
  <si>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</si>
  <si>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</si>
  <si>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</si>
  <si>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</si>
  <si>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</si>
  <si>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</t>
  </si>
  <si>
    <t>1.16.08.01.0.01.6.000</t>
  </si>
  <si>
    <t>Федеральная служба по надзору в сфере защиты прав потребителей и благополучия человека</t>
  </si>
  <si>
    <t>Денежные взыскания (штрафы) за нарушение законодательства в области охраны окружающей среды (прочие поступления)</t>
  </si>
  <si>
    <t>1.16.25.05.0.01.6.000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</si>
  <si>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(сумма платежа)</t>
  </si>
  <si>
    <t>1.16.28.00.0.01.6.000</t>
  </si>
  <si>
    <t>177</t>
  </si>
  <si>
    <t>1.16.90.05.0.05.7.000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</si>
  <si>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</si>
  <si>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</si>
  <si>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</t>
  </si>
  <si>
    <t>1.01.02.01.0.01.1.000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</si>
  <si>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</si>
  <si>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</si>
  <si>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1.01.02.01.0.01.2.100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</si>
  <si>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(взыскания)</t>
  </si>
  <si>
    <t>1.01.02.01.0.01.3.000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</si>
  <si>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(прочие поступления)</t>
  </si>
  <si>
    <t>1.01.02.01.0.01.4.000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</si>
  <si>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платежа)</t>
  </si>
  <si>
    <t>1.01.02.02.0.01.1.000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</si>
  <si>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</si>
  <si>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1.01.02.02.0.01.2.100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</si>
  <si>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(взыскания)</t>
  </si>
  <si>
    <t>1.01.02.02.0.01.3.000</t>
  </si>
  <si>
    <t>Налог на доходы физических лиц с доходов, полученных физическими лицами, не являющимися налоговыми резидентами Российской Федерации (сумма платежа)</t>
  </si>
  <si>
    <t>1.01.02.03.0.01.1.000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</si>
  <si>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</si>
  <si>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1.01.02.03.0.01.2.100</t>
  </si>
  <si>
    <t>Налог на доходы физических лиц с доходов, полученных физическими лицами, не являющимися налоговыми резидентами Российской Федерации (взыскания)</t>
  </si>
  <si>
    <t>1.01.02.03.0.01.3.000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</si>
  <si>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 (сумма платежа)</t>
  </si>
  <si>
    <t>1.01.02.04.0.01.1.000</t>
  </si>
  <si>
    <t>Единый налог на вмененный доход для отдельных видов деятельности (сумма платежа)</t>
  </si>
  <si>
    <t>1.05.02.01.0.02.1.000</t>
  </si>
  <si>
    <t>Единый налог на вмененный доход для отдельных видов деятельности (пени по соответствующему платежу)</t>
  </si>
  <si>
    <t>1.05.02.01.0.02.2.100</t>
  </si>
  <si>
    <t>Единый налог на вмененный доход для отдельных видов деятельности (взыскания)</t>
  </si>
  <si>
    <t>1.05.02.01.0.02.3.000</t>
  </si>
  <si>
    <t>Единый налог на вмененный доход для отдельных видов деятельности (за налоговые периоды, истекшие до 1 января 2011 года) (сумма платежа)</t>
  </si>
  <si>
    <t>1.05.02.02.0.02.1.000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</si>
  <si>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</si>
  <si>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1.05.02.02.0.02.2.100</t>
  </si>
  <si>
    <t>Единый сельскохозяйственный налог (сумма платежа)</t>
  </si>
  <si>
    <t>1.05.03.01.0.01.1.000</t>
  </si>
  <si>
    <t>Единый сельскохозяйственный налог (пени по соответствующему платежу)</t>
  </si>
  <si>
    <t>1.05.03.01.0.01.2.100</t>
  </si>
  <si>
    <t>Единый сельскохозяйственный налог (взыскания)</t>
  </si>
  <si>
    <t>1.05.03.01.0.01.3.000</t>
  </si>
  <si>
    <t>Налог, взимаемый в связи с применением патентной системы налогообложения, зачисляемый в бюджеты муниципальных районов</t>
  </si>
  <si>
    <t>1.05.04.02.0.02.1.000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</si>
  <si>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платежа)</t>
  </si>
  <si>
    <t>1.08.03.01.0.01.1.000</t>
  </si>
  <si>
    <t>Налог с продаж (сумма платежа)</t>
  </si>
  <si>
    <t>1.09.06.01.0.02.1.000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</si>
  <si>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(сумма платежа)</t>
  </si>
  <si>
    <t>1.09.07.03.3.05.1.000</t>
  </si>
  <si>
    <t>1.16.03.01.0.01.6.000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</si>
  <si>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(взыскания)</t>
  </si>
  <si>
    <t>1.16.03.03.0.01.6.000</t>
  </si>
  <si>
    <t>188</t>
  </si>
  <si>
    <t>Министерство внутренних дел Российской Федерации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</si>
  <si>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(проценты при нарушении срока возврата)</t>
  </si>
  <si>
    <t>1.16.30.01.4.01.6.000</t>
  </si>
  <si>
    <t>Прочие денежные взыскания (штрафы) за правонарушения в области дорожного движения (проценты при нарушении срока возврата)</t>
  </si>
  <si>
    <t>1.16.30.03.0.01.6.000</t>
  </si>
  <si>
    <t>321</t>
  </si>
  <si>
    <t>Федеральная служба государственной регистрации, кадастра и картографии</t>
  </si>
  <si>
    <t>415</t>
  </si>
  <si>
    <t>Генеральная прокуратура Российской Федерации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</si>
  <si>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</si>
  <si>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809</t>
  </si>
  <si>
    <t>1.16.90.05.0.05.0.000</t>
  </si>
  <si>
    <t>Департамент агропромышленного комплекса Иркутской области</t>
  </si>
  <si>
    <t>Денежные взыскания (штрафы) за нарушение законодательства об охране и использовании животного мира</t>
  </si>
  <si>
    <t>815</t>
  </si>
  <si>
    <t>1.16.25.03.0.01.0.000</t>
  </si>
  <si>
    <t>Министерство природных ресурсов Иркутской области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</si>
  <si>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</si>
  <si>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832</t>
  </si>
  <si>
    <t>1.16.33.05.0.05.0.000</t>
  </si>
  <si>
    <t>Служба гос.фин.контроля Ирк.обл.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</si>
  <si>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 (прочие поступления)</t>
  </si>
  <si>
    <t>970</t>
  </si>
  <si>
    <t>1.08.07.08.4.01.4.000</t>
  </si>
  <si>
    <t>Прочие доходы от компенсации затрат бюджетов муниципальных районов</t>
  </si>
  <si>
    <t>1.13.02.99.5.05.0.000</t>
  </si>
  <si>
    <t>1.3.0</t>
  </si>
  <si>
    <t>Прочие неналоговые доходы бюджетов муниципальных районов</t>
  </si>
  <si>
    <t>1.17.05.05.0.05.0.000</t>
  </si>
  <si>
    <t>1.8.0</t>
  </si>
  <si>
    <t>Дотации бюджетам муниципальных районов на выравнивание бюджетной обеспеченности</t>
  </si>
  <si>
    <t>2.02.01.00.1.05.0.000</t>
  </si>
  <si>
    <t>1.5.1</t>
  </si>
  <si>
    <t>Дотации бюджетам муниципальных районов на поддержку мер по обеспечению сбалансированности бюджетов</t>
  </si>
  <si>
    <t>2.02.01.00.3.05.0.000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</si>
  <si>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</si>
  <si>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2.02.02.00.9.05.0.000</t>
  </si>
  <si>
    <t>Субсидии бюджетам муниципальных районов на реализацию федеральных целевых программ</t>
  </si>
  <si>
    <t>2.02.02.05.1.05.0.000</t>
  </si>
  <si>
    <t>Субсидии бюджетам муниципальных районов на реализацию программы энергосбережения и повышения энергетической эффективности на период до 2020 года</t>
  </si>
  <si>
    <t>2.02.02.15.0.05.0.000</t>
  </si>
  <si>
    <t>Прочие субсидии бюджетам муниципальных районов</t>
  </si>
  <si>
    <t>2.02.02.99.9.05.0.000</t>
  </si>
  <si>
    <t>2.02.03.02.2.05.0.000</t>
  </si>
  <si>
    <t>2.02.03.02.4.05.0.000</t>
  </si>
  <si>
    <t>2.02.04.01.4.05.0.000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</si>
  <si>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</si>
  <si>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2.19.05.00.0.05.0.000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</si>
  <si>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</si>
  <si>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974</t>
  </si>
  <si>
    <t>1.11.09.04.5.05.0.000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</si>
  <si>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районов, в части реализации основных средств по указанному имуществу</t>
  </si>
  <si>
    <t>1.14.02.05.2.05.0.000</t>
  </si>
  <si>
    <t>4.1.0</t>
  </si>
  <si>
    <t>975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</si>
  <si>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</si>
  <si>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2.02.02.21.5.05.0.000</t>
  </si>
  <si>
    <t>2.02.03.99.9.05.0.000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</si>
  <si>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</si>
  <si>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976</t>
  </si>
  <si>
    <t>2.02.04.02.5.05.0.000</t>
  </si>
  <si>
    <t>Доходы,получаемые в виде арендной платы за земельные участки,государственная собственность на которые не разграничена и которые расположены в границах поселений,а так же средства от продажи права на заключение договоров аренды указанных земельных участков.</t>
  </si>
  <si>
    <t>978</t>
  </si>
  <si>
    <t>1.11.05.01.3.10.0.000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</si>
  <si>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</si>
  <si>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1.11.05.01.3.13.0.000</t>
  </si>
  <si>
    <t>Доходы от продажи земельных участков, государственная собственность на которые не разграничена</t>
  </si>
  <si>
    <t>1.14.06.01.3.10.0.000</t>
  </si>
  <si>
    <t>4.3.0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</si>
  <si>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</si>
  <si>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1.14.06.01.3.13.0.000</t>
  </si>
  <si>
    <t>Федеральное казначейство</t>
  </si>
  <si>
    <t>Управление поселения</t>
  </si>
  <si>
    <t>Доходы бюджета муниципального образования "Заларинский район" по кодам классификации   доходов бюджетов за 2015 год</t>
  </si>
  <si>
    <t xml:space="preserve">                                             Приложение № 1                                                                    к решению Районной думы"Об исполнении бюджета муниципального образования "Заларинский район"за 2015 год"                                                                                                                                                                                                              №___от "____"________2016г.</t>
  </si>
  <si>
    <t>Наименование показателя</t>
  </si>
  <si>
    <t>Код бюджетной классификации</t>
  </si>
  <si>
    <t>кассовое исполнение</t>
  </si>
  <si>
    <t xml:space="preserve">главного админи-стратора доходов </t>
  </si>
  <si>
    <t>доходов местного бюджета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</si>
  <si>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(градостроительная деятельность)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</si>
  <si>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(дорожная деятельность)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</si>
  <si>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(правовая поддержка)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</si>
  <si>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(КСП)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</si>
  <si>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(исполнение бюджета)</t>
  </si>
  <si>
    <t>Субвенции бюджетам муниципальных районов на предоставление гражданам субсидий на оплату жилого помещения и коммунальных услуг (субвенция ЖКУ)</t>
  </si>
  <si>
    <t>Субвенции бюджетам муниципальных районов на предоставление гражданам субсидий на оплату жилого помещения и коммунальных услуг ( з/п ЖКУ)</t>
  </si>
  <si>
    <t>Прочие субсидии бюджетам муниципальных районов (Субсидия на выравнивание )</t>
  </si>
  <si>
    <t>Субвенции бюджетам муниципальных районов на выполнение передаваемых полномочий субъектов Российской Федерации (архив)</t>
  </si>
  <si>
    <t>Субвенции бюджетам муниципальных районов на выполнение передаваемых полномочий субъектов Российской Федерации (собаки и кошки)</t>
  </si>
  <si>
    <t>Субвенции бюджетам муниципальных районов на выполнение передаваемых полномочий субъектов Российской Федерации (охрана труда)</t>
  </si>
  <si>
    <t>Субвенции бюджетам муниципальных районов на выполнение передаваемых полномочий субъектов Российской Федерации (несовершеннолетние)</t>
  </si>
  <si>
    <t>Субвенции бюджетам муниципальных районов на выполнение передаваемых полномочий субъектов Российской Федерации (алкоголь)</t>
  </si>
  <si>
    <t>Субвенции бюджетам муниципальных районов на выполнение передаваемых полномочий субъектов Российской Федерации (административные комиссии)</t>
  </si>
  <si>
    <t>Субвенции бюджетам муниципальных районов на выполнение передаваемых полномочий субъектов Российской Федерации (питание)</t>
  </si>
  <si>
    <t>Прочие субвенции бюджетам муниципальных районов (субвенция образованию школы)</t>
  </si>
  <si>
    <t>Прочие субвенции бюджетам муниципальных районов (субвенция дошкольники)</t>
  </si>
  <si>
    <t xml:space="preserve">Прочие мероприятия по реализации государственной политики в сфере образования (Капитальный ремонт Мойганского детского сада") </t>
  </si>
  <si>
    <t>Оказание содействия муниципальным образованиям Иркутской области в реализации первоочередных мероприятий по модернизации объектов теплоэнергетики и подготовке к отопительному сезону объектов коммунальной инфраструктуры, находящихся в муниципальной собственности</t>
  </si>
  <si>
    <t>Основное мероприятие «Организация отдыха и оздоровления детей в рамках полномочий министерства социального развития, опеки и попечительства Иркутской области»</t>
  </si>
  <si>
    <t>МКУ Комитет по финансам администрации МО  "Заларинский район"</t>
  </si>
  <si>
    <t>МКУ Комитет по управлению муниципальным имуществом муниципального образования "Заларинский район"</t>
  </si>
  <si>
    <t>МКУ "Комитет по образованию администрации муниципального образования "Заларинский район"</t>
  </si>
  <si>
    <t>МКУ Комитет по культуре администрации муниципального образования "Заларинский район"</t>
  </si>
</sst>
</file>

<file path=xl/styles.xml><?xml version="1.0" encoding="utf-8"?>
<styleSheet xmlns="http://schemas.openxmlformats.org/spreadsheetml/2006/main">
  <numFmts count="1">
    <numFmt numFmtId="164" formatCode="?"/>
  </numFmts>
  <fonts count="15">
    <font>
      <sz val="10"/>
      <name val="Arial"/>
      <charset val="204"/>
    </font>
    <font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11"/>
      <name val="Times New Roman"/>
      <family val="1"/>
      <charset val="204"/>
    </font>
    <font>
      <b/>
      <sz val="9"/>
      <name val="MS Sans Serif"/>
      <family val="2"/>
      <charset val="204"/>
    </font>
    <font>
      <sz val="10"/>
      <name val="Times New Roman"/>
      <family val="1"/>
      <charset val="204"/>
    </font>
    <font>
      <b/>
      <sz val="8"/>
      <name val="Arial Narrow"/>
      <family val="2"/>
      <charset val="204"/>
    </font>
    <font>
      <b/>
      <sz val="10"/>
      <name val="Arial"/>
      <family val="2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6" fillId="0" borderId="0" xfId="0" applyFont="1" applyBorder="1"/>
    <xf numFmtId="14" fontId="1" fillId="0" borderId="0" xfId="0" applyNumberFormat="1" applyFont="1" applyBorder="1" applyAlignment="1">
      <alignment horizontal="left"/>
    </xf>
    <xf numFmtId="22" fontId="1" fillId="0" borderId="0" xfId="0" applyNumberFormat="1" applyFont="1" applyBorder="1" applyAlignment="1"/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49" fontId="5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Border="1"/>
    <xf numFmtId="0" fontId="9" fillId="0" borderId="0" xfId="0" applyFont="1"/>
    <xf numFmtId="49" fontId="4" fillId="0" borderId="0" xfId="0" applyNumberFormat="1" applyFont="1"/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49" fontId="12" fillId="0" borderId="0" xfId="0" applyNumberFormat="1" applyFont="1" applyBorder="1" applyAlignment="1">
      <alignment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49" fontId="11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120"/>
  <sheetViews>
    <sheetView showGridLines="0" tabSelected="1" topLeftCell="A115" workbookViewId="0">
      <selection activeCell="F89" sqref="F89"/>
    </sheetView>
  </sheetViews>
  <sheetFormatPr defaultRowHeight="12.75" customHeight="1"/>
  <cols>
    <col min="1" max="1" width="54.140625" customWidth="1"/>
    <col min="2" max="2" width="7.140625" customWidth="1"/>
    <col min="3" max="3" width="17.140625" customWidth="1"/>
    <col min="4" max="4" width="5.7109375" customWidth="1"/>
    <col min="5" max="5" width="17.85546875" customWidth="1"/>
    <col min="6" max="6" width="30.7109375" customWidth="1"/>
    <col min="7" max="7" width="15.42578125" customWidth="1"/>
  </cols>
  <sheetData>
    <row r="1" spans="1:9" ht="10.5" customHeight="1">
      <c r="A1" s="3"/>
      <c r="B1" s="10"/>
      <c r="C1" s="32" t="s">
        <v>166</v>
      </c>
      <c r="D1" s="33"/>
      <c r="E1" s="33"/>
      <c r="F1" s="2"/>
      <c r="G1" s="2"/>
      <c r="H1" s="2"/>
      <c r="I1" s="2"/>
    </row>
    <row r="2" spans="1:9" ht="12.75" customHeight="1">
      <c r="A2" s="3"/>
      <c r="B2" s="10"/>
      <c r="C2" s="33"/>
      <c r="D2" s="33"/>
      <c r="E2" s="33"/>
      <c r="F2" s="4"/>
      <c r="G2" s="5"/>
      <c r="H2" s="2"/>
      <c r="I2" s="2"/>
    </row>
    <row r="3" spans="1:9" ht="12.75" customHeight="1">
      <c r="A3" s="11"/>
      <c r="B3" s="11"/>
      <c r="C3" s="33"/>
      <c r="D3" s="33"/>
      <c r="E3" s="33"/>
      <c r="F3" s="2"/>
      <c r="G3" s="2"/>
      <c r="H3" s="2"/>
      <c r="I3" s="2"/>
    </row>
    <row r="4" spans="1:9" ht="12.75" customHeight="1">
      <c r="A4" s="12"/>
      <c r="B4" s="11"/>
      <c r="C4" s="33"/>
      <c r="D4" s="33"/>
      <c r="E4" s="33"/>
      <c r="F4" s="2"/>
      <c r="G4" s="2"/>
      <c r="H4" s="2"/>
      <c r="I4" s="2"/>
    </row>
    <row r="5" spans="1:9" ht="12.75" customHeight="1">
      <c r="A5" s="11"/>
      <c r="B5" s="11"/>
      <c r="C5" s="33"/>
      <c r="D5" s="33"/>
      <c r="E5" s="33"/>
      <c r="F5" s="2"/>
      <c r="G5" s="2"/>
      <c r="H5" s="2"/>
      <c r="I5" s="2"/>
    </row>
    <row r="6" spans="1:9" ht="2.25" customHeight="1">
      <c r="A6" s="34"/>
      <c r="B6" s="35"/>
      <c r="C6" s="35"/>
      <c r="D6" s="35"/>
      <c r="E6" s="35"/>
      <c r="F6" s="6"/>
      <c r="G6" s="6"/>
      <c r="H6" s="6"/>
      <c r="I6" s="6"/>
    </row>
    <row r="7" spans="1:9" ht="32.25" customHeight="1">
      <c r="A7" s="36" t="s">
        <v>165</v>
      </c>
      <c r="B7" s="36"/>
      <c r="C7" s="36"/>
      <c r="D7" s="36"/>
      <c r="E7" s="36"/>
      <c r="F7" s="6"/>
      <c r="G7" s="7"/>
      <c r="H7" s="7"/>
      <c r="I7" s="7"/>
    </row>
    <row r="8" spans="1:9" ht="4.5" customHeight="1">
      <c r="A8" s="6"/>
      <c r="B8" s="6"/>
      <c r="C8" s="6"/>
      <c r="D8" s="6"/>
      <c r="E8" s="6"/>
      <c r="F8" s="6"/>
      <c r="G8" s="7"/>
      <c r="H8" s="7"/>
      <c r="I8" s="7"/>
    </row>
    <row r="9" spans="1:9">
      <c r="A9" s="37" t="s">
        <v>167</v>
      </c>
      <c r="B9" s="38" t="s">
        <v>168</v>
      </c>
      <c r="C9" s="38"/>
      <c r="D9" s="38"/>
      <c r="E9" s="37" t="s">
        <v>169</v>
      </c>
      <c r="F9" s="1"/>
      <c r="G9" s="1"/>
      <c r="H9" s="1"/>
      <c r="I9" s="1"/>
    </row>
    <row r="10" spans="1:9" ht="46.5" customHeight="1">
      <c r="A10" s="38"/>
      <c r="B10" s="16" t="s">
        <v>170</v>
      </c>
      <c r="C10" s="37" t="s">
        <v>171</v>
      </c>
      <c r="D10" s="39"/>
      <c r="E10" s="37"/>
      <c r="F10" s="8"/>
    </row>
    <row r="11" spans="1:9">
      <c r="A11" s="26" t="s">
        <v>5</v>
      </c>
      <c r="B11" s="26" t="s">
        <v>2</v>
      </c>
      <c r="C11" s="26"/>
      <c r="D11" s="26"/>
      <c r="E11" s="27">
        <f>E12+E13+E14</f>
        <v>100</v>
      </c>
      <c r="F11" s="8"/>
    </row>
    <row r="12" spans="1:9" ht="24">
      <c r="A12" s="16" t="s">
        <v>1</v>
      </c>
      <c r="B12" s="16" t="s">
        <v>2</v>
      </c>
      <c r="C12" s="16" t="s">
        <v>3</v>
      </c>
      <c r="D12" s="16" t="s">
        <v>4</v>
      </c>
      <c r="E12" s="28">
        <v>19</v>
      </c>
      <c r="F12" s="13"/>
    </row>
    <row r="13" spans="1:9" ht="24">
      <c r="A13" s="16" t="s">
        <v>6</v>
      </c>
      <c r="B13" s="16" t="s">
        <v>2</v>
      </c>
      <c r="C13" s="16" t="s">
        <v>7</v>
      </c>
      <c r="D13" s="16" t="s">
        <v>4</v>
      </c>
      <c r="E13" s="28">
        <v>2</v>
      </c>
      <c r="F13" s="13"/>
    </row>
    <row r="14" spans="1:9" ht="48">
      <c r="A14" s="16" t="s">
        <v>8</v>
      </c>
      <c r="B14" s="16" t="s">
        <v>2</v>
      </c>
      <c r="C14" s="16" t="s">
        <v>9</v>
      </c>
      <c r="D14" s="16" t="s">
        <v>4</v>
      </c>
      <c r="E14" s="28">
        <v>79</v>
      </c>
      <c r="F14" s="13"/>
    </row>
    <row r="15" spans="1:9" s="9" customFormat="1">
      <c r="A15" s="26" t="s">
        <v>14</v>
      </c>
      <c r="B15" s="26" t="s">
        <v>11</v>
      </c>
      <c r="C15" s="26"/>
      <c r="D15" s="26"/>
      <c r="E15" s="27">
        <f>E16</f>
        <v>3</v>
      </c>
      <c r="F15" s="14"/>
    </row>
    <row r="16" spans="1:9" ht="36">
      <c r="A16" s="16" t="s">
        <v>10</v>
      </c>
      <c r="B16" s="16" t="s">
        <v>11</v>
      </c>
      <c r="C16" s="16" t="s">
        <v>12</v>
      </c>
      <c r="D16" s="16" t="s">
        <v>13</v>
      </c>
      <c r="E16" s="28">
        <v>3</v>
      </c>
      <c r="F16" s="13"/>
    </row>
    <row r="17" spans="1:6" s="9" customFormat="1" ht="24">
      <c r="A17" s="26" t="s">
        <v>18</v>
      </c>
      <c r="B17" s="26" t="s">
        <v>16</v>
      </c>
      <c r="C17" s="26"/>
      <c r="D17" s="26"/>
      <c r="E17" s="27">
        <f>E18+E19</f>
        <v>113</v>
      </c>
      <c r="F17" s="14"/>
    </row>
    <row r="18" spans="1:6" ht="24">
      <c r="A18" s="16" t="s">
        <v>15</v>
      </c>
      <c r="B18" s="16" t="s">
        <v>16</v>
      </c>
      <c r="C18" s="16" t="s">
        <v>17</v>
      </c>
      <c r="D18" s="16" t="s">
        <v>13</v>
      </c>
      <c r="E18" s="28">
        <v>18</v>
      </c>
      <c r="F18" s="13"/>
    </row>
    <row r="19" spans="1:6" ht="36">
      <c r="A19" s="16" t="s">
        <v>10</v>
      </c>
      <c r="B19" s="16" t="s">
        <v>16</v>
      </c>
      <c r="C19" s="16" t="s">
        <v>12</v>
      </c>
      <c r="D19" s="16" t="s">
        <v>13</v>
      </c>
      <c r="E19" s="28">
        <v>95</v>
      </c>
      <c r="F19" s="13"/>
    </row>
    <row r="20" spans="1:6" s="9" customFormat="1">
      <c r="A20" s="26" t="s">
        <v>163</v>
      </c>
      <c r="B20" s="26" t="s">
        <v>20</v>
      </c>
      <c r="C20" s="26"/>
      <c r="D20" s="26"/>
      <c r="E20" s="27">
        <f>E21+E22+E23+E24</f>
        <v>823</v>
      </c>
      <c r="F20" s="14"/>
    </row>
    <row r="21" spans="1:6" ht="48">
      <c r="A21" s="16" t="s">
        <v>19</v>
      </c>
      <c r="B21" s="16" t="s">
        <v>20</v>
      </c>
      <c r="C21" s="16" t="s">
        <v>21</v>
      </c>
      <c r="D21" s="16" t="s">
        <v>22</v>
      </c>
      <c r="E21" s="28">
        <v>287</v>
      </c>
      <c r="F21" s="13"/>
    </row>
    <row r="22" spans="1:6" ht="60">
      <c r="A22" s="29" t="s">
        <v>23</v>
      </c>
      <c r="B22" s="16" t="s">
        <v>20</v>
      </c>
      <c r="C22" s="16" t="s">
        <v>24</v>
      </c>
      <c r="D22" s="16" t="s">
        <v>22</v>
      </c>
      <c r="E22" s="28">
        <v>8</v>
      </c>
      <c r="F22" s="13"/>
    </row>
    <row r="23" spans="1:6" ht="48">
      <c r="A23" s="16" t="s">
        <v>25</v>
      </c>
      <c r="B23" s="16" t="s">
        <v>20</v>
      </c>
      <c r="C23" s="16" t="s">
        <v>26</v>
      </c>
      <c r="D23" s="16" t="s">
        <v>22</v>
      </c>
      <c r="E23" s="28">
        <v>565</v>
      </c>
      <c r="F23" s="13"/>
    </row>
    <row r="24" spans="1:6" ht="48">
      <c r="A24" s="16" t="s">
        <v>27</v>
      </c>
      <c r="B24" s="16" t="s">
        <v>20</v>
      </c>
      <c r="C24" s="16" t="s">
        <v>28</v>
      </c>
      <c r="D24" s="16" t="s">
        <v>22</v>
      </c>
      <c r="E24" s="28">
        <v>-37</v>
      </c>
      <c r="F24" s="13"/>
    </row>
    <row r="25" spans="1:6" ht="24">
      <c r="A25" s="26" t="s">
        <v>32</v>
      </c>
      <c r="B25" s="26" t="s">
        <v>30</v>
      </c>
      <c r="C25" s="26"/>
      <c r="D25" s="26"/>
      <c r="E25" s="27">
        <f>E26+E27+E28+E29</f>
        <v>257</v>
      </c>
      <c r="F25" s="15"/>
    </row>
    <row r="26" spans="1:6" ht="36">
      <c r="A26" s="16" t="s">
        <v>29</v>
      </c>
      <c r="B26" s="16" t="s">
        <v>30</v>
      </c>
      <c r="C26" s="16" t="s">
        <v>31</v>
      </c>
      <c r="D26" s="16" t="s">
        <v>13</v>
      </c>
      <c r="E26" s="28">
        <v>32</v>
      </c>
      <c r="F26" s="13"/>
    </row>
    <row r="27" spans="1:6" ht="24">
      <c r="A27" s="16" t="s">
        <v>33</v>
      </c>
      <c r="B27" s="16" t="s">
        <v>30</v>
      </c>
      <c r="C27" s="16" t="s">
        <v>34</v>
      </c>
      <c r="D27" s="16" t="s">
        <v>13</v>
      </c>
      <c r="E27" s="28">
        <v>10</v>
      </c>
      <c r="F27" s="13"/>
    </row>
    <row r="28" spans="1:6" ht="48">
      <c r="A28" s="16" t="s">
        <v>35</v>
      </c>
      <c r="B28" s="16" t="s">
        <v>30</v>
      </c>
      <c r="C28" s="16" t="s">
        <v>36</v>
      </c>
      <c r="D28" s="16" t="s">
        <v>13</v>
      </c>
      <c r="E28" s="28">
        <v>173</v>
      </c>
      <c r="F28" s="13"/>
    </row>
    <row r="29" spans="1:6" ht="36">
      <c r="A29" s="16" t="s">
        <v>10</v>
      </c>
      <c r="B29" s="16" t="s">
        <v>30</v>
      </c>
      <c r="C29" s="16" t="s">
        <v>12</v>
      </c>
      <c r="D29" s="16" t="s">
        <v>13</v>
      </c>
      <c r="E29" s="28">
        <v>42</v>
      </c>
      <c r="F29" s="13"/>
    </row>
    <row r="30" spans="1:6" s="9" customFormat="1" ht="36">
      <c r="A30" s="26" t="s">
        <v>39</v>
      </c>
      <c r="B30" s="26" t="s">
        <v>37</v>
      </c>
      <c r="C30" s="26"/>
      <c r="D30" s="26"/>
      <c r="E30" s="27">
        <f>E31</f>
        <v>14</v>
      </c>
      <c r="F30" s="14"/>
    </row>
    <row r="31" spans="1:6">
      <c r="A31" s="16"/>
      <c r="B31" s="16" t="s">
        <v>37</v>
      </c>
      <c r="C31" s="16" t="s">
        <v>38</v>
      </c>
      <c r="D31" s="16" t="s">
        <v>13</v>
      </c>
      <c r="E31" s="28">
        <v>14</v>
      </c>
      <c r="F31" s="13"/>
    </row>
    <row r="32" spans="1:6">
      <c r="A32" s="26" t="s">
        <v>43</v>
      </c>
      <c r="B32" s="26" t="s">
        <v>41</v>
      </c>
      <c r="C32" s="26"/>
      <c r="D32" s="26"/>
      <c r="E32" s="27">
        <f>E33+E34+E35+E36+E37+E38+E39+E40+E41+E42+E43+E44+E45+E46+E47+E48+E49+E50+E51+E52+E53+E54+E55+E56+E57</f>
        <v>83298</v>
      </c>
      <c r="F32" s="15"/>
    </row>
    <row r="33" spans="1:6" ht="72">
      <c r="A33" s="29" t="s">
        <v>40</v>
      </c>
      <c r="B33" s="16" t="s">
        <v>41</v>
      </c>
      <c r="C33" s="16" t="s">
        <v>42</v>
      </c>
      <c r="D33" s="16" t="s">
        <v>22</v>
      </c>
      <c r="E33" s="28">
        <v>64651</v>
      </c>
      <c r="F33" s="13"/>
    </row>
    <row r="34" spans="1:6" ht="60">
      <c r="A34" s="29" t="s">
        <v>44</v>
      </c>
      <c r="B34" s="16" t="s">
        <v>41</v>
      </c>
      <c r="C34" s="16" t="s">
        <v>45</v>
      </c>
      <c r="D34" s="16" t="s">
        <v>22</v>
      </c>
      <c r="E34" s="28">
        <v>133</v>
      </c>
      <c r="F34" s="13"/>
    </row>
    <row r="35" spans="1:6" ht="48">
      <c r="A35" s="16" t="s">
        <v>46</v>
      </c>
      <c r="B35" s="16" t="s">
        <v>41</v>
      </c>
      <c r="C35" s="16" t="s">
        <v>47</v>
      </c>
      <c r="D35" s="16" t="s">
        <v>22</v>
      </c>
      <c r="E35" s="28">
        <v>47</v>
      </c>
      <c r="F35" s="13"/>
    </row>
    <row r="36" spans="1:6" ht="48">
      <c r="A36" s="16" t="s">
        <v>48</v>
      </c>
      <c r="B36" s="16" t="s">
        <v>41</v>
      </c>
      <c r="C36" s="16" t="s">
        <v>49</v>
      </c>
      <c r="D36" s="16" t="s">
        <v>22</v>
      </c>
      <c r="E36" s="28">
        <v>0</v>
      </c>
      <c r="F36" s="13"/>
    </row>
    <row r="37" spans="1:6" ht="84">
      <c r="A37" s="29" t="s">
        <v>50</v>
      </c>
      <c r="B37" s="16" t="s">
        <v>41</v>
      </c>
      <c r="C37" s="16" t="s">
        <v>51</v>
      </c>
      <c r="D37" s="16" t="s">
        <v>22</v>
      </c>
      <c r="E37" s="28">
        <v>237</v>
      </c>
      <c r="F37" s="13"/>
    </row>
    <row r="38" spans="1:6" ht="84">
      <c r="A38" s="29" t="s">
        <v>52</v>
      </c>
      <c r="B38" s="16" t="s">
        <v>41</v>
      </c>
      <c r="C38" s="16" t="s">
        <v>53</v>
      </c>
      <c r="D38" s="16" t="s">
        <v>22</v>
      </c>
      <c r="E38" s="28">
        <v>4</v>
      </c>
      <c r="F38" s="13"/>
    </row>
    <row r="39" spans="1:6" ht="84">
      <c r="A39" s="29" t="s">
        <v>54</v>
      </c>
      <c r="B39" s="16" t="s">
        <v>41</v>
      </c>
      <c r="C39" s="16" t="s">
        <v>55</v>
      </c>
      <c r="D39" s="16" t="s">
        <v>22</v>
      </c>
      <c r="E39" s="28">
        <v>4</v>
      </c>
      <c r="F39" s="13"/>
    </row>
    <row r="40" spans="1:6" ht="36">
      <c r="A40" s="16" t="s">
        <v>56</v>
      </c>
      <c r="B40" s="16" t="s">
        <v>41</v>
      </c>
      <c r="C40" s="16" t="s">
        <v>57</v>
      </c>
      <c r="D40" s="16" t="s">
        <v>22</v>
      </c>
      <c r="E40" s="28">
        <v>53</v>
      </c>
      <c r="F40" s="13"/>
    </row>
    <row r="41" spans="1:6" ht="36">
      <c r="A41" s="16" t="s">
        <v>58</v>
      </c>
      <c r="B41" s="16" t="s">
        <v>41</v>
      </c>
      <c r="C41" s="16" t="s">
        <v>59</v>
      </c>
      <c r="D41" s="16" t="s">
        <v>22</v>
      </c>
      <c r="E41" s="28">
        <v>1</v>
      </c>
      <c r="F41" s="13"/>
    </row>
    <row r="42" spans="1:6" ht="36">
      <c r="A42" s="16" t="s">
        <v>60</v>
      </c>
      <c r="B42" s="16" t="s">
        <v>41</v>
      </c>
      <c r="C42" s="16" t="s">
        <v>61</v>
      </c>
      <c r="D42" s="16" t="s">
        <v>22</v>
      </c>
      <c r="E42" s="28">
        <v>6</v>
      </c>
      <c r="F42" s="13"/>
    </row>
    <row r="43" spans="1:6" ht="72">
      <c r="A43" s="29" t="s">
        <v>62</v>
      </c>
      <c r="B43" s="16" t="s">
        <v>41</v>
      </c>
      <c r="C43" s="16" t="s">
        <v>63</v>
      </c>
      <c r="D43" s="16" t="s">
        <v>22</v>
      </c>
      <c r="E43" s="28">
        <v>772</v>
      </c>
      <c r="F43" s="13"/>
    </row>
    <row r="44" spans="1:6" ht="24">
      <c r="A44" s="16" t="s">
        <v>64</v>
      </c>
      <c r="B44" s="16" t="s">
        <v>41</v>
      </c>
      <c r="C44" s="16" t="s">
        <v>65</v>
      </c>
      <c r="D44" s="16" t="s">
        <v>22</v>
      </c>
      <c r="E44" s="28">
        <v>13609</v>
      </c>
      <c r="F44" s="13"/>
    </row>
    <row r="45" spans="1:6" ht="24">
      <c r="A45" s="16" t="s">
        <v>66</v>
      </c>
      <c r="B45" s="16" t="s">
        <v>41</v>
      </c>
      <c r="C45" s="16" t="s">
        <v>67</v>
      </c>
      <c r="D45" s="16" t="s">
        <v>22</v>
      </c>
      <c r="E45" s="28">
        <v>33</v>
      </c>
      <c r="F45" s="13"/>
    </row>
    <row r="46" spans="1:6" ht="24">
      <c r="A46" s="16" t="s">
        <v>68</v>
      </c>
      <c r="B46" s="16" t="s">
        <v>41</v>
      </c>
      <c r="C46" s="16" t="s">
        <v>69</v>
      </c>
      <c r="D46" s="16" t="s">
        <v>22</v>
      </c>
      <c r="E46" s="28">
        <v>69</v>
      </c>
      <c r="F46" s="13"/>
    </row>
    <row r="47" spans="1:6" ht="36">
      <c r="A47" s="16" t="s">
        <v>70</v>
      </c>
      <c r="B47" s="16" t="s">
        <v>41</v>
      </c>
      <c r="C47" s="16" t="s">
        <v>71</v>
      </c>
      <c r="D47" s="16" t="s">
        <v>22</v>
      </c>
      <c r="E47" s="28">
        <v>4</v>
      </c>
      <c r="F47" s="13"/>
    </row>
    <row r="48" spans="1:6" ht="36">
      <c r="A48" s="16" t="s">
        <v>72</v>
      </c>
      <c r="B48" s="16" t="s">
        <v>41</v>
      </c>
      <c r="C48" s="16" t="s">
        <v>73</v>
      </c>
      <c r="D48" s="16" t="s">
        <v>22</v>
      </c>
      <c r="E48" s="28">
        <v>14</v>
      </c>
      <c r="F48" s="13"/>
    </row>
    <row r="49" spans="1:6">
      <c r="A49" s="16" t="s">
        <v>74</v>
      </c>
      <c r="B49" s="16" t="s">
        <v>41</v>
      </c>
      <c r="C49" s="16" t="s">
        <v>75</v>
      </c>
      <c r="D49" s="16" t="s">
        <v>22</v>
      </c>
      <c r="E49" s="28">
        <v>97</v>
      </c>
      <c r="F49" s="13"/>
    </row>
    <row r="50" spans="1:6" ht="24">
      <c r="A50" s="16" t="s">
        <v>76</v>
      </c>
      <c r="B50" s="16" t="s">
        <v>41</v>
      </c>
      <c r="C50" s="16" t="s">
        <v>77</v>
      </c>
      <c r="D50" s="16" t="s">
        <v>22</v>
      </c>
      <c r="E50" s="28">
        <v>1</v>
      </c>
      <c r="F50" s="13"/>
    </row>
    <row r="51" spans="1:6">
      <c r="A51" s="16" t="s">
        <v>78</v>
      </c>
      <c r="B51" s="16" t="s">
        <v>41</v>
      </c>
      <c r="C51" s="16" t="s">
        <v>79</v>
      </c>
      <c r="D51" s="16" t="s">
        <v>22</v>
      </c>
      <c r="E51" s="28">
        <v>3</v>
      </c>
      <c r="F51" s="13"/>
    </row>
    <row r="52" spans="1:6" ht="24">
      <c r="A52" s="16" t="s">
        <v>80</v>
      </c>
      <c r="B52" s="16" t="s">
        <v>41</v>
      </c>
      <c r="C52" s="16" t="s">
        <v>81</v>
      </c>
      <c r="D52" s="16" t="s">
        <v>22</v>
      </c>
      <c r="E52" s="28">
        <v>49</v>
      </c>
      <c r="F52" s="13"/>
    </row>
    <row r="53" spans="1:6" ht="36">
      <c r="A53" s="16" t="s">
        <v>82</v>
      </c>
      <c r="B53" s="16" t="s">
        <v>41</v>
      </c>
      <c r="C53" s="16" t="s">
        <v>83</v>
      </c>
      <c r="D53" s="16" t="s">
        <v>22</v>
      </c>
      <c r="E53" s="28">
        <v>3430</v>
      </c>
      <c r="F53" s="13"/>
    </row>
    <row r="54" spans="1:6">
      <c r="A54" s="16" t="s">
        <v>84</v>
      </c>
      <c r="B54" s="16" t="s">
        <v>41</v>
      </c>
      <c r="C54" s="16" t="s">
        <v>85</v>
      </c>
      <c r="D54" s="16" t="s">
        <v>22</v>
      </c>
      <c r="E54" s="28">
        <v>15</v>
      </c>
      <c r="F54" s="13"/>
    </row>
    <row r="55" spans="1:6" ht="48">
      <c r="A55" s="16" t="s">
        <v>86</v>
      </c>
      <c r="B55" s="16" t="s">
        <v>41</v>
      </c>
      <c r="C55" s="16" t="s">
        <v>87</v>
      </c>
      <c r="D55" s="16" t="s">
        <v>22</v>
      </c>
      <c r="E55" s="28">
        <v>1</v>
      </c>
      <c r="F55" s="13"/>
    </row>
    <row r="56" spans="1:6" ht="36">
      <c r="A56" s="16" t="s">
        <v>10</v>
      </c>
      <c r="B56" s="16" t="s">
        <v>41</v>
      </c>
      <c r="C56" s="16" t="s">
        <v>88</v>
      </c>
      <c r="D56" s="16" t="s">
        <v>13</v>
      </c>
      <c r="E56" s="28">
        <v>62</v>
      </c>
      <c r="F56" s="13"/>
    </row>
    <row r="57" spans="1:6" ht="36">
      <c r="A57" s="16" t="s">
        <v>89</v>
      </c>
      <c r="B57" s="16" t="s">
        <v>41</v>
      </c>
      <c r="C57" s="16" t="s">
        <v>90</v>
      </c>
      <c r="D57" s="16" t="s">
        <v>13</v>
      </c>
      <c r="E57" s="28">
        <v>3</v>
      </c>
      <c r="F57" s="13"/>
    </row>
    <row r="58" spans="1:6" s="9" customFormat="1">
      <c r="A58" s="26" t="s">
        <v>92</v>
      </c>
      <c r="B58" s="26" t="s">
        <v>91</v>
      </c>
      <c r="C58" s="26"/>
      <c r="D58" s="26"/>
      <c r="E58" s="27">
        <f>E59+E60+E61+E62+E63</f>
        <v>281</v>
      </c>
      <c r="F58" s="14"/>
    </row>
    <row r="59" spans="1:6" ht="36">
      <c r="A59" s="16" t="s">
        <v>29</v>
      </c>
      <c r="B59" s="16" t="s">
        <v>91</v>
      </c>
      <c r="C59" s="16" t="s">
        <v>31</v>
      </c>
      <c r="D59" s="16" t="s">
        <v>13</v>
      </c>
      <c r="E59" s="28">
        <v>33</v>
      </c>
      <c r="F59" s="13"/>
    </row>
    <row r="60" spans="1:6" ht="24">
      <c r="A60" s="16" t="s">
        <v>33</v>
      </c>
      <c r="B60" s="16" t="s">
        <v>91</v>
      </c>
      <c r="C60" s="16" t="s">
        <v>34</v>
      </c>
      <c r="D60" s="16" t="s">
        <v>13</v>
      </c>
      <c r="E60" s="28">
        <v>8</v>
      </c>
      <c r="F60" s="13"/>
    </row>
    <row r="61" spans="1:6" ht="48">
      <c r="A61" s="16" t="s">
        <v>93</v>
      </c>
      <c r="B61" s="16" t="s">
        <v>91</v>
      </c>
      <c r="C61" s="16" t="s">
        <v>94</v>
      </c>
      <c r="D61" s="16" t="s">
        <v>13</v>
      </c>
      <c r="E61" s="28">
        <v>29</v>
      </c>
      <c r="F61" s="13"/>
    </row>
    <row r="62" spans="1:6" ht="24">
      <c r="A62" s="16" t="s">
        <v>95</v>
      </c>
      <c r="B62" s="16" t="s">
        <v>91</v>
      </c>
      <c r="C62" s="16" t="s">
        <v>96</v>
      </c>
      <c r="D62" s="16" t="s">
        <v>13</v>
      </c>
      <c r="E62" s="28">
        <v>48</v>
      </c>
      <c r="F62" s="13"/>
    </row>
    <row r="63" spans="1:6" ht="36">
      <c r="A63" s="16" t="s">
        <v>10</v>
      </c>
      <c r="B63" s="16" t="s">
        <v>91</v>
      </c>
      <c r="C63" s="16" t="s">
        <v>12</v>
      </c>
      <c r="D63" s="16" t="s">
        <v>13</v>
      </c>
      <c r="E63" s="28">
        <v>163</v>
      </c>
      <c r="F63" s="13"/>
    </row>
    <row r="64" spans="1:6" s="9" customFormat="1" ht="29.25" customHeight="1">
      <c r="A64" s="26" t="s">
        <v>98</v>
      </c>
      <c r="B64" s="26" t="s">
        <v>97</v>
      </c>
      <c r="C64" s="26"/>
      <c r="D64" s="26"/>
      <c r="E64" s="27">
        <f>E65</f>
        <v>76</v>
      </c>
      <c r="F64" s="14"/>
    </row>
    <row r="65" spans="1:6" ht="24">
      <c r="A65" s="16" t="s">
        <v>15</v>
      </c>
      <c r="B65" s="16" t="s">
        <v>97</v>
      </c>
      <c r="C65" s="16" t="s">
        <v>17</v>
      </c>
      <c r="D65" s="16" t="s">
        <v>13</v>
      </c>
      <c r="E65" s="28">
        <v>76</v>
      </c>
      <c r="F65" s="13"/>
    </row>
    <row r="66" spans="1:6" s="9" customFormat="1">
      <c r="A66" s="26" t="s">
        <v>100</v>
      </c>
      <c r="B66" s="26" t="s">
        <v>99</v>
      </c>
      <c r="C66" s="26"/>
      <c r="D66" s="26"/>
      <c r="E66" s="27">
        <f>E67</f>
        <v>36</v>
      </c>
      <c r="F66" s="14"/>
    </row>
    <row r="67" spans="1:6" ht="36">
      <c r="A67" s="16" t="s">
        <v>10</v>
      </c>
      <c r="B67" s="16" t="s">
        <v>99</v>
      </c>
      <c r="C67" s="16" t="s">
        <v>12</v>
      </c>
      <c r="D67" s="16" t="s">
        <v>13</v>
      </c>
      <c r="E67" s="28">
        <v>36</v>
      </c>
      <c r="F67" s="13"/>
    </row>
    <row r="68" spans="1:6" s="9" customFormat="1">
      <c r="A68" s="26" t="s">
        <v>104</v>
      </c>
      <c r="B68" s="26" t="s">
        <v>102</v>
      </c>
      <c r="C68" s="26"/>
      <c r="D68" s="26"/>
      <c r="E68" s="27">
        <f>E69</f>
        <v>32</v>
      </c>
      <c r="F68" s="14"/>
    </row>
    <row r="69" spans="1:6" ht="24">
      <c r="A69" s="16" t="s">
        <v>101</v>
      </c>
      <c r="B69" s="16" t="s">
        <v>102</v>
      </c>
      <c r="C69" s="16" t="s">
        <v>103</v>
      </c>
      <c r="D69" s="16" t="s">
        <v>13</v>
      </c>
      <c r="E69" s="28">
        <v>32</v>
      </c>
      <c r="F69" s="13"/>
    </row>
    <row r="70" spans="1:6" s="9" customFormat="1">
      <c r="A70" s="26" t="s">
        <v>108</v>
      </c>
      <c r="B70" s="26" t="s">
        <v>106</v>
      </c>
      <c r="C70" s="26"/>
      <c r="D70" s="26"/>
      <c r="E70" s="27">
        <f>E71</f>
        <v>109</v>
      </c>
      <c r="F70" s="14"/>
    </row>
    <row r="71" spans="1:6" ht="24">
      <c r="A71" s="16" t="s">
        <v>105</v>
      </c>
      <c r="B71" s="16" t="s">
        <v>106</v>
      </c>
      <c r="C71" s="16" t="s">
        <v>107</v>
      </c>
      <c r="D71" s="16" t="s">
        <v>13</v>
      </c>
      <c r="E71" s="28">
        <v>109</v>
      </c>
      <c r="F71" s="13"/>
    </row>
    <row r="72" spans="1:6" s="9" customFormat="1">
      <c r="A72" s="26" t="s">
        <v>112</v>
      </c>
      <c r="B72" s="26" t="s">
        <v>110</v>
      </c>
      <c r="C72" s="26"/>
      <c r="D72" s="26"/>
      <c r="E72" s="27">
        <f>E73</f>
        <v>30</v>
      </c>
      <c r="F72" s="14"/>
    </row>
    <row r="73" spans="1:6" ht="48">
      <c r="A73" s="16" t="s">
        <v>109</v>
      </c>
      <c r="B73" s="16" t="s">
        <v>110</v>
      </c>
      <c r="C73" s="16" t="s">
        <v>111</v>
      </c>
      <c r="D73" s="16" t="s">
        <v>13</v>
      </c>
      <c r="E73" s="28">
        <v>30</v>
      </c>
      <c r="F73" s="13"/>
    </row>
    <row r="74" spans="1:6" s="9" customFormat="1" ht="24">
      <c r="A74" s="26" t="s">
        <v>192</v>
      </c>
      <c r="B74" s="26" t="s">
        <v>114</v>
      </c>
      <c r="C74" s="26"/>
      <c r="D74" s="26"/>
      <c r="E74" s="27">
        <f>E75+E76+E77+E78+E79+E80+E81+E82+E83+E84+E85+E86+E87+E88+E89+E90+E91+E92+E93+E94+E95+E96+E97+E98+E99+E100</f>
        <v>329503.50000000006</v>
      </c>
      <c r="F74" s="14"/>
    </row>
    <row r="75" spans="1:6" ht="60">
      <c r="A75" s="16" t="s">
        <v>113</v>
      </c>
      <c r="B75" s="16" t="s">
        <v>114</v>
      </c>
      <c r="C75" s="16" t="s">
        <v>115</v>
      </c>
      <c r="D75" s="16" t="s">
        <v>22</v>
      </c>
      <c r="E75" s="28">
        <v>367</v>
      </c>
      <c r="F75" s="13"/>
    </row>
    <row r="76" spans="1:6" ht="24">
      <c r="A76" s="16" t="s">
        <v>116</v>
      </c>
      <c r="B76" s="16" t="s">
        <v>114</v>
      </c>
      <c r="C76" s="16" t="s">
        <v>117</v>
      </c>
      <c r="D76" s="16" t="s">
        <v>118</v>
      </c>
      <c r="E76" s="28">
        <v>534</v>
      </c>
      <c r="F76" s="13"/>
    </row>
    <row r="77" spans="1:6" ht="24">
      <c r="A77" s="16" t="s">
        <v>101</v>
      </c>
      <c r="B77" s="16" t="s">
        <v>114</v>
      </c>
      <c r="C77" s="16" t="s">
        <v>103</v>
      </c>
      <c r="D77" s="16" t="s">
        <v>13</v>
      </c>
      <c r="E77" s="28">
        <v>140</v>
      </c>
      <c r="F77" s="13"/>
    </row>
    <row r="78" spans="1:6">
      <c r="A78" s="16" t="s">
        <v>119</v>
      </c>
      <c r="B78" s="16" t="s">
        <v>114</v>
      </c>
      <c r="C78" s="16" t="s">
        <v>120</v>
      </c>
      <c r="D78" s="16" t="s">
        <v>121</v>
      </c>
      <c r="E78" s="28">
        <v>22</v>
      </c>
      <c r="F78" s="13"/>
    </row>
    <row r="79" spans="1:6" ht="24">
      <c r="A79" s="16" t="s">
        <v>122</v>
      </c>
      <c r="B79" s="16" t="s">
        <v>114</v>
      </c>
      <c r="C79" s="16" t="s">
        <v>123</v>
      </c>
      <c r="D79" s="16" t="s">
        <v>124</v>
      </c>
      <c r="E79" s="28">
        <v>79625.2</v>
      </c>
      <c r="F79" s="13"/>
    </row>
    <row r="80" spans="1:6" ht="24">
      <c r="A80" s="16" t="s">
        <v>125</v>
      </c>
      <c r="B80" s="16" t="s">
        <v>114</v>
      </c>
      <c r="C80" s="16" t="s">
        <v>126</v>
      </c>
      <c r="D80" s="16" t="s">
        <v>124</v>
      </c>
      <c r="E80" s="28">
        <v>1986.1</v>
      </c>
      <c r="F80" s="13"/>
    </row>
    <row r="81" spans="1:6" ht="36">
      <c r="A81" s="16" t="s">
        <v>127</v>
      </c>
      <c r="B81" s="16" t="s">
        <v>114</v>
      </c>
      <c r="C81" s="16" t="s">
        <v>128</v>
      </c>
      <c r="D81" s="16" t="s">
        <v>124</v>
      </c>
      <c r="E81" s="28">
        <v>697.6</v>
      </c>
      <c r="F81" s="13"/>
    </row>
    <row r="82" spans="1:6" ht="24">
      <c r="A82" s="16" t="s">
        <v>129</v>
      </c>
      <c r="B82" s="16" t="s">
        <v>114</v>
      </c>
      <c r="C82" s="16" t="s">
        <v>130</v>
      </c>
      <c r="D82" s="16" t="s">
        <v>124</v>
      </c>
      <c r="E82" s="28">
        <v>1370.9</v>
      </c>
      <c r="F82" s="13"/>
    </row>
    <row r="83" spans="1:6" ht="36">
      <c r="A83" s="16" t="s">
        <v>131</v>
      </c>
      <c r="B83" s="16" t="s">
        <v>114</v>
      </c>
      <c r="C83" s="16" t="s">
        <v>132</v>
      </c>
      <c r="D83" s="16" t="s">
        <v>124</v>
      </c>
      <c r="E83" s="28">
        <v>1433.4</v>
      </c>
      <c r="F83" s="13"/>
    </row>
    <row r="84" spans="1:6" ht="24">
      <c r="A84" s="30" t="s">
        <v>189</v>
      </c>
      <c r="B84" s="16" t="s">
        <v>114</v>
      </c>
      <c r="C84" s="16" t="s">
        <v>134</v>
      </c>
      <c r="D84" s="16" t="s">
        <v>124</v>
      </c>
      <c r="E84" s="28">
        <v>7896.5</v>
      </c>
      <c r="F84" s="13"/>
    </row>
    <row r="85" spans="1:6">
      <c r="A85" s="16" t="s">
        <v>133</v>
      </c>
      <c r="B85" s="16" t="s">
        <v>114</v>
      </c>
      <c r="C85" s="16" t="s">
        <v>134</v>
      </c>
      <c r="D85" s="16" t="s">
        <v>124</v>
      </c>
      <c r="E85" s="28">
        <v>188478.5</v>
      </c>
      <c r="F85" s="13"/>
    </row>
    <row r="86" spans="1:6" ht="24">
      <c r="A86" s="25" t="s">
        <v>179</v>
      </c>
      <c r="B86" s="16" t="s">
        <v>114</v>
      </c>
      <c r="C86" s="16" t="s">
        <v>134</v>
      </c>
      <c r="D86" s="16" t="s">
        <v>124</v>
      </c>
      <c r="E86" s="28">
        <v>11863.6</v>
      </c>
      <c r="F86" s="13"/>
    </row>
    <row r="87" spans="1:6" ht="36">
      <c r="A87" s="16" t="s">
        <v>177</v>
      </c>
      <c r="B87" s="16" t="s">
        <v>114</v>
      </c>
      <c r="C87" s="16" t="s">
        <v>135</v>
      </c>
      <c r="D87" s="16" t="s">
        <v>124</v>
      </c>
      <c r="E87" s="28">
        <v>28196.7</v>
      </c>
      <c r="F87" s="13"/>
    </row>
    <row r="88" spans="1:6" ht="36">
      <c r="A88" s="16" t="s">
        <v>178</v>
      </c>
      <c r="B88" s="16" t="s">
        <v>114</v>
      </c>
      <c r="C88" s="16" t="s">
        <v>135</v>
      </c>
      <c r="D88" s="16" t="s">
        <v>124</v>
      </c>
      <c r="E88" s="28">
        <v>1454.8</v>
      </c>
      <c r="F88" s="13"/>
    </row>
    <row r="89" spans="1:6" ht="24">
      <c r="A89" s="16" t="s">
        <v>180</v>
      </c>
      <c r="B89" s="16" t="s">
        <v>114</v>
      </c>
      <c r="C89" s="16" t="s">
        <v>136</v>
      </c>
      <c r="D89" s="16" t="s">
        <v>124</v>
      </c>
      <c r="E89" s="28">
        <v>1140.4000000000001</v>
      </c>
      <c r="F89" s="13"/>
    </row>
    <row r="90" spans="1:6" ht="36">
      <c r="A90" s="16" t="s">
        <v>181</v>
      </c>
      <c r="B90" s="16" t="s">
        <v>114</v>
      </c>
      <c r="C90" s="16" t="s">
        <v>136</v>
      </c>
      <c r="D90" s="16" t="s">
        <v>124</v>
      </c>
      <c r="E90" s="28">
        <v>549.70000000000005</v>
      </c>
      <c r="F90" s="13"/>
    </row>
    <row r="91" spans="1:6" ht="36">
      <c r="A91" s="16" t="s">
        <v>182</v>
      </c>
      <c r="B91" s="16" t="s">
        <v>114</v>
      </c>
      <c r="C91" s="16" t="s">
        <v>136</v>
      </c>
      <c r="D91" s="16" t="s">
        <v>124</v>
      </c>
      <c r="E91" s="28">
        <v>595.20000000000005</v>
      </c>
      <c r="F91" s="13"/>
    </row>
    <row r="92" spans="1:6" ht="36">
      <c r="A92" s="16" t="s">
        <v>183</v>
      </c>
      <c r="B92" s="16" t="s">
        <v>114</v>
      </c>
      <c r="C92" s="16" t="s">
        <v>136</v>
      </c>
      <c r="D92" s="16" t="s">
        <v>124</v>
      </c>
      <c r="E92" s="28">
        <v>1219.2</v>
      </c>
      <c r="F92" s="13"/>
    </row>
    <row r="93" spans="1:6" ht="36">
      <c r="A93" s="16" t="s">
        <v>184</v>
      </c>
      <c r="B93" s="16" t="s">
        <v>114</v>
      </c>
      <c r="C93" s="16" t="s">
        <v>136</v>
      </c>
      <c r="D93" s="16" t="s">
        <v>124</v>
      </c>
      <c r="E93" s="28">
        <v>337.8</v>
      </c>
      <c r="F93" s="13"/>
    </row>
    <row r="94" spans="1:6" ht="36">
      <c r="A94" s="16" t="s">
        <v>185</v>
      </c>
      <c r="B94" s="16" t="s">
        <v>114</v>
      </c>
      <c r="C94" s="16" t="s">
        <v>136</v>
      </c>
      <c r="D94" s="16" t="s">
        <v>124</v>
      </c>
      <c r="E94" s="28">
        <v>595.20000000000005</v>
      </c>
      <c r="F94" s="13"/>
    </row>
    <row r="95" spans="1:6" ht="48">
      <c r="A95" s="16" t="s">
        <v>176</v>
      </c>
      <c r="B95" s="16" t="s">
        <v>114</v>
      </c>
      <c r="C95" s="16" t="s">
        <v>137</v>
      </c>
      <c r="D95" s="16" t="s">
        <v>124</v>
      </c>
      <c r="E95" s="28">
        <v>863.6</v>
      </c>
      <c r="F95" s="13"/>
    </row>
    <row r="96" spans="1:6" ht="48">
      <c r="A96" s="16" t="s">
        <v>175</v>
      </c>
      <c r="B96" s="16" t="s">
        <v>114</v>
      </c>
      <c r="C96" s="16" t="s">
        <v>137</v>
      </c>
      <c r="D96" s="16" t="s">
        <v>124</v>
      </c>
      <c r="E96" s="28">
        <v>189.9</v>
      </c>
      <c r="F96" s="13"/>
    </row>
    <row r="97" spans="1:6" ht="48">
      <c r="A97" s="16" t="s">
        <v>174</v>
      </c>
      <c r="B97" s="16" t="s">
        <v>114</v>
      </c>
      <c r="C97" s="16" t="s">
        <v>137</v>
      </c>
      <c r="D97" s="16" t="s">
        <v>124</v>
      </c>
      <c r="E97" s="28">
        <v>121.2</v>
      </c>
      <c r="F97" s="13"/>
    </row>
    <row r="98" spans="1:6" ht="48">
      <c r="A98" s="16" t="s">
        <v>173</v>
      </c>
      <c r="B98" s="16" t="s">
        <v>114</v>
      </c>
      <c r="C98" s="16" t="s">
        <v>137</v>
      </c>
      <c r="D98" s="16" t="s">
        <v>124</v>
      </c>
      <c r="E98" s="28">
        <v>13.7</v>
      </c>
      <c r="F98" s="13"/>
    </row>
    <row r="99" spans="1:6" ht="48">
      <c r="A99" s="16" t="s">
        <v>172</v>
      </c>
      <c r="B99" s="16" t="s">
        <v>114</v>
      </c>
      <c r="C99" s="16" t="s">
        <v>137</v>
      </c>
      <c r="D99" s="16" t="s">
        <v>124</v>
      </c>
      <c r="E99" s="28">
        <v>170.1</v>
      </c>
      <c r="F99" s="13"/>
    </row>
    <row r="100" spans="1:6" ht="36">
      <c r="A100" s="16" t="s">
        <v>138</v>
      </c>
      <c r="B100" s="16" t="s">
        <v>114</v>
      </c>
      <c r="C100" s="16" t="s">
        <v>139</v>
      </c>
      <c r="D100" s="16" t="s">
        <v>124</v>
      </c>
      <c r="E100" s="28">
        <v>-358.8</v>
      </c>
      <c r="F100" s="13"/>
    </row>
    <row r="101" spans="1:6" s="9" customFormat="1" ht="35.25" customHeight="1">
      <c r="A101" s="26" t="s">
        <v>193</v>
      </c>
      <c r="B101" s="26" t="s">
        <v>141</v>
      </c>
      <c r="C101" s="26"/>
      <c r="D101" s="26"/>
      <c r="E101" s="27">
        <f>E102+E103</f>
        <v>2281</v>
      </c>
      <c r="F101" s="14"/>
    </row>
    <row r="102" spans="1:6" ht="60">
      <c r="A102" s="16" t="s">
        <v>140</v>
      </c>
      <c r="B102" s="16" t="s">
        <v>141</v>
      </c>
      <c r="C102" s="16" t="s">
        <v>142</v>
      </c>
      <c r="D102" s="16" t="s">
        <v>4</v>
      </c>
      <c r="E102" s="28">
        <v>2030</v>
      </c>
      <c r="F102" s="13"/>
    </row>
    <row r="103" spans="1:6" ht="48">
      <c r="A103" s="16" t="s">
        <v>143</v>
      </c>
      <c r="B103" s="16" t="s">
        <v>141</v>
      </c>
      <c r="C103" s="16" t="s">
        <v>144</v>
      </c>
      <c r="D103" s="16" t="s">
        <v>145</v>
      </c>
      <c r="E103" s="28">
        <v>251</v>
      </c>
      <c r="F103" s="13"/>
    </row>
    <row r="104" spans="1:6" s="9" customFormat="1" ht="24">
      <c r="A104" s="26" t="s">
        <v>194</v>
      </c>
      <c r="B104" s="26" t="s">
        <v>146</v>
      </c>
      <c r="C104" s="26"/>
      <c r="D104" s="26"/>
      <c r="E104" s="27">
        <f>E105+E106+E107+E108+E109+E110+E111</f>
        <v>468986.3</v>
      </c>
      <c r="F104" s="14"/>
    </row>
    <row r="105" spans="1:6" ht="24">
      <c r="A105" s="16" t="s">
        <v>129</v>
      </c>
      <c r="B105" s="16" t="s">
        <v>146</v>
      </c>
      <c r="C105" s="16" t="s">
        <v>130</v>
      </c>
      <c r="D105" s="16" t="s">
        <v>124</v>
      </c>
      <c r="E105" s="28">
        <v>2468.5</v>
      </c>
      <c r="F105" s="13"/>
    </row>
    <row r="106" spans="1:6" ht="36">
      <c r="A106" s="16" t="s">
        <v>147</v>
      </c>
      <c r="B106" s="16" t="s">
        <v>146</v>
      </c>
      <c r="C106" s="16" t="s">
        <v>148</v>
      </c>
      <c r="D106" s="16" t="s">
        <v>124</v>
      </c>
      <c r="E106" s="28">
        <v>2203.1</v>
      </c>
      <c r="F106" s="13"/>
    </row>
    <row r="107" spans="1:6" ht="36">
      <c r="A107" s="30" t="s">
        <v>191</v>
      </c>
      <c r="B107" s="16" t="s">
        <v>146</v>
      </c>
      <c r="C107" s="16" t="s">
        <v>134</v>
      </c>
      <c r="D107" s="16" t="s">
        <v>124</v>
      </c>
      <c r="E107" s="28">
        <v>1904.6</v>
      </c>
      <c r="F107" s="13"/>
    </row>
    <row r="108" spans="1:6" ht="60">
      <c r="A108" s="31" t="s">
        <v>190</v>
      </c>
      <c r="B108" s="16" t="s">
        <v>146</v>
      </c>
      <c r="C108" s="16" t="s">
        <v>134</v>
      </c>
      <c r="D108" s="16" t="s">
        <v>124</v>
      </c>
      <c r="E108" s="28">
        <v>2151</v>
      </c>
      <c r="F108" s="13"/>
    </row>
    <row r="109" spans="1:6" ht="24">
      <c r="A109" s="25" t="s">
        <v>186</v>
      </c>
      <c r="B109" s="16" t="s">
        <v>146</v>
      </c>
      <c r="C109" s="16" t="s">
        <v>136</v>
      </c>
      <c r="D109" s="16" t="s">
        <v>124</v>
      </c>
      <c r="E109" s="28">
        <v>7142</v>
      </c>
      <c r="F109" s="13"/>
    </row>
    <row r="110" spans="1:6" ht="24">
      <c r="A110" s="16" t="s">
        <v>187</v>
      </c>
      <c r="B110" s="16" t="s">
        <v>146</v>
      </c>
      <c r="C110" s="16" t="s">
        <v>149</v>
      </c>
      <c r="D110" s="16" t="s">
        <v>124</v>
      </c>
      <c r="E110" s="28">
        <v>344689.8</v>
      </c>
      <c r="F110" s="13"/>
    </row>
    <row r="111" spans="1:6" ht="24">
      <c r="A111" s="16" t="s">
        <v>188</v>
      </c>
      <c r="B111" s="16" t="s">
        <v>146</v>
      </c>
      <c r="C111" s="16" t="s">
        <v>149</v>
      </c>
      <c r="D111" s="16" t="s">
        <v>124</v>
      </c>
      <c r="E111" s="28">
        <v>108427.3</v>
      </c>
      <c r="F111" s="13"/>
    </row>
    <row r="112" spans="1:6" s="9" customFormat="1" ht="24">
      <c r="A112" s="26" t="s">
        <v>195</v>
      </c>
      <c r="B112" s="26" t="s">
        <v>151</v>
      </c>
      <c r="C112" s="26"/>
      <c r="D112" s="26"/>
      <c r="E112" s="27">
        <f>E113</f>
        <v>37.299999999999997</v>
      </c>
      <c r="F112" s="14"/>
    </row>
    <row r="113" spans="1:6" ht="36">
      <c r="A113" s="16" t="s">
        <v>150</v>
      </c>
      <c r="B113" s="16" t="s">
        <v>151</v>
      </c>
      <c r="C113" s="16" t="s">
        <v>152</v>
      </c>
      <c r="D113" s="16" t="s">
        <v>124</v>
      </c>
      <c r="E113" s="28">
        <v>37.299999999999997</v>
      </c>
      <c r="F113" s="13"/>
    </row>
    <row r="114" spans="1:6" s="9" customFormat="1">
      <c r="A114" s="26" t="s">
        <v>164</v>
      </c>
      <c r="B114" s="26" t="s">
        <v>154</v>
      </c>
      <c r="C114" s="26"/>
      <c r="D114" s="26"/>
      <c r="E114" s="27">
        <f>E115+E116+E117+E118</f>
        <v>7356</v>
      </c>
      <c r="F114" s="14"/>
    </row>
    <row r="115" spans="1:6" ht="60">
      <c r="A115" s="29" t="s">
        <v>153</v>
      </c>
      <c r="B115" s="16" t="s">
        <v>154</v>
      </c>
      <c r="C115" s="16" t="s">
        <v>155</v>
      </c>
      <c r="D115" s="16" t="s">
        <v>4</v>
      </c>
      <c r="E115" s="28">
        <v>851</v>
      </c>
      <c r="F115" s="13"/>
    </row>
    <row r="116" spans="1:6" ht="48.75" customHeight="1">
      <c r="A116" s="29" t="s">
        <v>156</v>
      </c>
      <c r="B116" s="16" t="s">
        <v>154</v>
      </c>
      <c r="C116" s="16" t="s">
        <v>157</v>
      </c>
      <c r="D116" s="16" t="s">
        <v>4</v>
      </c>
      <c r="E116" s="28">
        <v>1333</v>
      </c>
      <c r="F116" s="13"/>
    </row>
    <row r="117" spans="1:6" ht="24">
      <c r="A117" s="16" t="s">
        <v>158</v>
      </c>
      <c r="B117" s="16" t="s">
        <v>154</v>
      </c>
      <c r="C117" s="16" t="s">
        <v>159</v>
      </c>
      <c r="D117" s="16" t="s">
        <v>160</v>
      </c>
      <c r="E117" s="28">
        <v>1765</v>
      </c>
      <c r="F117" s="13"/>
    </row>
    <row r="118" spans="1:6" ht="36">
      <c r="A118" s="16" t="s">
        <v>161</v>
      </c>
      <c r="B118" s="16" t="s">
        <v>154</v>
      </c>
      <c r="C118" s="16" t="s">
        <v>162</v>
      </c>
      <c r="D118" s="16" t="s">
        <v>160</v>
      </c>
      <c r="E118" s="28">
        <v>3407</v>
      </c>
      <c r="F118" s="13"/>
    </row>
    <row r="119" spans="1:6">
      <c r="A119" s="26" t="s">
        <v>0</v>
      </c>
      <c r="B119" s="26"/>
      <c r="C119" s="26"/>
      <c r="D119" s="26"/>
      <c r="E119" s="27">
        <f>E114+E112+E104+E101+E74+E72+E70+E68+E66+E64+E58+E32+E30+E25+E20+E17+E15+E11</f>
        <v>893336.10000000009</v>
      </c>
      <c r="F119" s="14"/>
    </row>
    <row r="120" spans="1:6" ht="42.75" customHeight="1">
      <c r="A120" s="1"/>
    </row>
  </sheetData>
  <mergeCells count="7">
    <mergeCell ref="C1:E5"/>
    <mergeCell ref="A6:E6"/>
    <mergeCell ref="A7:E7"/>
    <mergeCell ref="A9:A10"/>
    <mergeCell ref="B9:D9"/>
    <mergeCell ref="E9:E10"/>
    <mergeCell ref="C10:D10"/>
  </mergeCells>
  <pageMargins left="0.59055118110236227" right="0.59055118110236227" top="0.59055118110236227" bottom="0.59055118110236227" header="0" footer="0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A20" sqref="A20"/>
    </sheetView>
  </sheetViews>
  <sheetFormatPr defaultRowHeight="12.75"/>
  <cols>
    <col min="1" max="1" width="41.140625" style="17" customWidth="1"/>
    <col min="2" max="2" width="5.140625" style="18" customWidth="1"/>
    <col min="3" max="3" width="13.5703125" style="18" customWidth="1"/>
    <col min="4" max="4" width="7.140625" style="18" customWidth="1"/>
    <col min="5" max="5" width="8.5703125" style="18" customWidth="1"/>
    <col min="6" max="6" width="24.140625" style="18" customWidth="1"/>
  </cols>
  <sheetData>
    <row r="1" spans="1:9">
      <c r="A1" s="19"/>
      <c r="B1" s="20"/>
      <c r="C1" s="20"/>
      <c r="D1" s="20"/>
      <c r="E1" s="21"/>
      <c r="F1" s="22"/>
      <c r="G1" s="23"/>
      <c r="H1" s="23"/>
      <c r="I1" s="23"/>
    </row>
    <row r="2" spans="1:9">
      <c r="A2" s="19"/>
      <c r="B2" s="20"/>
      <c r="C2" s="20"/>
      <c r="D2" s="20"/>
      <c r="E2" s="21"/>
      <c r="F2" s="22"/>
      <c r="G2" s="23"/>
      <c r="H2" s="23"/>
      <c r="I2" s="23"/>
    </row>
    <row r="3" spans="1:9">
      <c r="A3" s="19"/>
      <c r="B3" s="20"/>
      <c r="C3" s="20"/>
      <c r="D3" s="20"/>
      <c r="E3" s="21"/>
      <c r="F3" s="22"/>
      <c r="G3" s="23"/>
      <c r="H3" s="23"/>
      <c r="I3" s="23"/>
    </row>
    <row r="4" spans="1:9">
      <c r="A4" s="19"/>
      <c r="B4" s="20"/>
      <c r="C4" s="20"/>
      <c r="D4" s="20"/>
      <c r="E4" s="21"/>
      <c r="F4" s="22"/>
      <c r="G4" s="23"/>
      <c r="H4" s="23"/>
      <c r="I4" s="23"/>
    </row>
    <row r="5" spans="1:9">
      <c r="A5" s="19"/>
      <c r="B5" s="20"/>
      <c r="C5" s="20"/>
      <c r="D5" s="20"/>
      <c r="E5" s="21"/>
      <c r="F5" s="22"/>
      <c r="G5" s="23"/>
      <c r="H5" s="23"/>
      <c r="I5" s="23"/>
    </row>
    <row r="6" spans="1:9">
      <c r="A6" s="19"/>
      <c r="B6" s="20"/>
      <c r="C6" s="20"/>
      <c r="D6" s="20"/>
      <c r="E6" s="21"/>
      <c r="F6" s="22"/>
      <c r="G6" s="23"/>
      <c r="H6" s="23"/>
      <c r="I6" s="23"/>
    </row>
    <row r="7" spans="1:9">
      <c r="A7" s="19"/>
      <c r="B7" s="20"/>
      <c r="C7" s="20"/>
      <c r="D7" s="20"/>
      <c r="E7" s="21"/>
      <c r="F7" s="22"/>
      <c r="G7" s="23"/>
      <c r="H7" s="23"/>
      <c r="I7" s="23"/>
    </row>
    <row r="8" spans="1:9">
      <c r="A8" s="19"/>
      <c r="B8" s="20"/>
      <c r="C8" s="20"/>
      <c r="D8" s="20"/>
      <c r="E8" s="21"/>
      <c r="F8" s="22"/>
      <c r="G8" s="23"/>
      <c r="H8" s="23"/>
      <c r="I8" s="23"/>
    </row>
    <row r="9" spans="1:9">
      <c r="A9" s="19"/>
      <c r="B9" s="20"/>
      <c r="C9" s="20"/>
      <c r="D9" s="20"/>
      <c r="E9" s="21"/>
      <c r="F9" s="22"/>
      <c r="G9" s="23"/>
      <c r="H9" s="23"/>
      <c r="I9" s="23"/>
    </row>
    <row r="10" spans="1:9">
      <c r="A10" s="19"/>
      <c r="B10" s="20"/>
      <c r="C10" s="20"/>
      <c r="D10" s="20"/>
      <c r="E10" s="21"/>
      <c r="F10" s="22"/>
      <c r="G10" s="23"/>
      <c r="H10" s="23"/>
      <c r="I10" s="23"/>
    </row>
    <row r="11" spans="1:9">
      <c r="A11" s="19"/>
      <c r="B11" s="20"/>
      <c r="C11" s="20"/>
      <c r="D11" s="20"/>
      <c r="E11" s="21"/>
      <c r="F11" s="22"/>
      <c r="G11" s="23"/>
      <c r="H11" s="23"/>
      <c r="I11" s="23"/>
    </row>
    <row r="12" spans="1:9">
      <c r="A12" s="7"/>
      <c r="B12" s="24"/>
      <c r="C12" s="24"/>
      <c r="D12" s="24"/>
      <c r="E12" s="24"/>
      <c r="F12" s="24"/>
      <c r="G12" s="23"/>
      <c r="H12" s="23"/>
      <c r="I12" s="23"/>
    </row>
    <row r="13" spans="1:9">
      <c r="A13" s="7"/>
      <c r="B13" s="24"/>
      <c r="C13" s="24"/>
      <c r="D13" s="24"/>
      <c r="E13" s="24"/>
      <c r="F13" s="24"/>
      <c r="G13" s="23"/>
      <c r="H13" s="23"/>
      <c r="I13" s="23"/>
    </row>
    <row r="14" spans="1:9">
      <c r="A14" s="7"/>
      <c r="B14" s="24"/>
      <c r="C14" s="24"/>
      <c r="D14" s="24"/>
      <c r="E14" s="24"/>
      <c r="F14" s="24"/>
      <c r="G14" s="23"/>
      <c r="H14" s="23"/>
      <c r="I14" s="23"/>
    </row>
  </sheetData>
  <pageMargins left="0" right="0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Универсальный отчет по доходам</vt:lpstr>
      <vt:lpstr>Лист1</vt:lpstr>
      <vt:lpstr>'Универсальный отчет по доходам'!APPT</vt:lpstr>
      <vt:lpstr>'Универсальный отчет по доходам'!SIGN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Hamhaeva</cp:lastModifiedBy>
  <cp:lastPrinted>2016-03-23T08:45:02Z</cp:lastPrinted>
  <dcterms:created xsi:type="dcterms:W3CDTF">2002-03-11T10:22:12Z</dcterms:created>
  <dcterms:modified xsi:type="dcterms:W3CDTF">2016-03-25T08:50:12Z</dcterms:modified>
</cp:coreProperties>
</file>