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tabRatio="584"/>
  </bookViews>
  <sheets>
    <sheet name="цел" sheetId="1" r:id="rId1"/>
    <sheet name="грбс" sheetId="2" r:id="rId2"/>
    <sheet name="разд" sheetId="3" r:id="rId3"/>
  </sheets>
  <definedNames>
    <definedName name="_xlnm._FilterDatabase" localSheetId="0" hidden="1">цел!$A$16:$F$348</definedName>
    <definedName name="LAST_CELL" localSheetId="0">цел!$J$349</definedName>
    <definedName name="_xlnm.Print_Area" localSheetId="2">разд!$A$1:$D$50</definedName>
    <definedName name="_xlnm.Print_Area" localSheetId="0">цел!$A$1:$F$344</definedName>
  </definedNames>
  <calcPr calcId="144525"/>
</workbook>
</file>

<file path=xl/calcChain.xml><?xml version="1.0" encoding="utf-8"?>
<calcChain xmlns="http://schemas.openxmlformats.org/spreadsheetml/2006/main">
  <c r="F344" i="1" l="1"/>
  <c r="F18" i="1" l="1"/>
  <c r="E18" i="1"/>
  <c r="F17" i="1"/>
  <c r="E17" i="1"/>
  <c r="H74" i="2"/>
  <c r="G74" i="2"/>
  <c r="G73" i="2" s="1"/>
  <c r="G72" i="2" s="1"/>
  <c r="H73" i="2"/>
  <c r="H355" i="2" l="1"/>
  <c r="H354" i="2" s="1"/>
  <c r="H353" i="2" s="1"/>
  <c r="H352" i="2" s="1"/>
  <c r="G355" i="2"/>
  <c r="G354" i="2"/>
  <c r="G353" i="2" s="1"/>
  <c r="G352" i="2" s="1"/>
  <c r="H314" i="2"/>
  <c r="H313" i="2"/>
  <c r="G292" i="2"/>
  <c r="G295" i="2"/>
  <c r="G294" i="2"/>
  <c r="G293" i="2"/>
  <c r="H268" i="2"/>
  <c r="H267" i="2" s="1"/>
  <c r="G268" i="2"/>
  <c r="G267" i="2"/>
  <c r="H171" i="2" l="1"/>
  <c r="H170" i="2" s="1"/>
  <c r="H169" i="2" s="1"/>
  <c r="H161" i="2" s="1"/>
  <c r="G75" i="2"/>
  <c r="H75" i="2"/>
  <c r="H72" i="2" s="1"/>
  <c r="G61" i="2"/>
  <c r="G60" i="2" s="1"/>
  <c r="G59" i="2" s="1"/>
  <c r="G58" i="2" s="1"/>
  <c r="G314" i="2"/>
  <c r="G313" i="2" s="1"/>
  <c r="G312" i="2" s="1"/>
  <c r="G311" i="2" s="1"/>
  <c r="G291" i="2" s="1"/>
  <c r="G290" i="2" s="1"/>
  <c r="H295" i="2"/>
  <c r="H294" i="2" s="1"/>
  <c r="H293" i="2" s="1"/>
  <c r="H292" i="2"/>
  <c r="H254" i="2"/>
  <c r="H236" i="2"/>
  <c r="H235" i="2" s="1"/>
  <c r="H184" i="2"/>
  <c r="H129" i="2"/>
  <c r="H128" i="2" s="1"/>
  <c r="H117" i="2"/>
  <c r="H116" i="2" s="1"/>
  <c r="H109" i="2" s="1"/>
  <c r="H13" i="2"/>
  <c r="H12" i="2" s="1"/>
  <c r="G184" i="2"/>
  <c r="G171" i="2"/>
  <c r="G170" i="2" s="1"/>
  <c r="G169" i="2" s="1"/>
  <c r="G161" i="2" s="1"/>
  <c r="G129" i="2"/>
  <c r="G128" i="2" s="1"/>
  <c r="G117" i="2"/>
  <c r="G116" i="2" s="1"/>
  <c r="G109" i="2" s="1"/>
  <c r="H422" i="2"/>
  <c r="H421" i="2" s="1"/>
  <c r="H420" i="2" s="1"/>
  <c r="H419" i="2" s="1"/>
  <c r="H399" i="2"/>
  <c r="H398" i="2" s="1"/>
  <c r="H397" i="2" s="1"/>
  <c r="H385" i="2"/>
  <c r="H384" i="2" s="1"/>
  <c r="H383" i="2" s="1"/>
  <c r="G422" i="2"/>
  <c r="G421" i="2" s="1"/>
  <c r="G420" i="2" s="1"/>
  <c r="G419" i="2" s="1"/>
  <c r="G399" i="2"/>
  <c r="G398" i="2" s="1"/>
  <c r="G397" i="2" s="1"/>
  <c r="G385" i="2"/>
  <c r="G384" i="2" s="1"/>
  <c r="G383" i="2" s="1"/>
  <c r="G50" i="2" l="1"/>
  <c r="G49" i="2" s="1"/>
  <c r="H50" i="2"/>
  <c r="H49" i="2" s="1"/>
  <c r="H396" i="2"/>
  <c r="H382" i="2" s="1"/>
  <c r="G396" i="2"/>
  <c r="G382" i="2" s="1"/>
  <c r="H312" i="2"/>
  <c r="G254" i="2"/>
  <c r="G236" i="2"/>
  <c r="G235" i="2" s="1"/>
  <c r="G13" i="2"/>
  <c r="G12" i="2"/>
  <c r="G443" i="2" s="1"/>
  <c r="G445" i="2" s="1"/>
  <c r="D39" i="3"/>
  <c r="D48" i="3"/>
  <c r="C48" i="3"/>
  <c r="C39" i="3"/>
  <c r="D34" i="3"/>
  <c r="C34" i="3"/>
  <c r="D29" i="3"/>
  <c r="C29" i="3"/>
  <c r="D26" i="3"/>
  <c r="C26" i="3"/>
  <c r="D22" i="3"/>
  <c r="C22" i="3"/>
  <c r="D12" i="3"/>
  <c r="C12" i="3"/>
  <c r="C50" i="3" s="1"/>
  <c r="F89" i="1"/>
  <c r="F88" i="1" s="1"/>
  <c r="F87" i="1" s="1"/>
  <c r="E89" i="1"/>
  <c r="F117" i="1"/>
  <c r="F76" i="1"/>
  <c r="F75" i="1" s="1"/>
  <c r="E117" i="1"/>
  <c r="F127" i="1"/>
  <c r="E127" i="1"/>
  <c r="F31" i="1"/>
  <c r="E31" i="1"/>
  <c r="E19" i="1"/>
  <c r="E88" i="1"/>
  <c r="F220" i="1"/>
  <c r="F219" i="1" s="1"/>
  <c r="F60" i="1"/>
  <c r="F19" i="1"/>
  <c r="F347" i="1"/>
  <c r="E347" i="1"/>
  <c r="E60" i="1"/>
  <c r="D50" i="3" l="1"/>
  <c r="H290" i="2"/>
  <c r="H311" i="2"/>
  <c r="H291" i="2" s="1"/>
  <c r="H443" i="2"/>
  <c r="H445" i="2" s="1"/>
  <c r="F74" i="1"/>
  <c r="F295" i="1" l="1"/>
  <c r="F294" i="1" s="1"/>
  <c r="E295" i="1"/>
  <c r="E294" i="1" s="1"/>
  <c r="F254" i="1"/>
  <c r="F253" i="1" s="1"/>
  <c r="E254" i="1"/>
  <c r="E253" i="1" s="1"/>
  <c r="E87" i="1"/>
  <c r="E76" i="1"/>
  <c r="E75" i="1" s="1"/>
  <c r="E220" i="1"/>
  <c r="E219" i="1" s="1"/>
  <c r="F348" i="1" l="1"/>
  <c r="E74" i="1"/>
  <c r="E344" i="1" s="1"/>
  <c r="E348" i="1" s="1"/>
</calcChain>
</file>

<file path=xl/sharedStrings.xml><?xml version="1.0" encoding="utf-8"?>
<sst xmlns="http://schemas.openxmlformats.org/spreadsheetml/2006/main" count="3268" uniqueCount="419">
  <si>
    <t>тыс. руб.</t>
  </si>
  <si>
    <t>КЦСР</t>
  </si>
  <si>
    <t>КВР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</si>
  <si>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2017-2019гг.»</t>
  </si>
  <si>
    <t>0100000000</t>
  </si>
  <si>
    <t>Подпрограмма "Обеспечение деятельности администрации муниципального образования "Заларинский район" по выполнению муниципальных функций и государственных полномочий на 2017-2019 гг."</t>
  </si>
  <si>
    <t>0110000000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</si>
  <si>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</si>
  <si>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0110100000</t>
  </si>
  <si>
    <t>Расходы на выплаты по оплате труда работников органов местного самоуправления</t>
  </si>
  <si>
    <t>0110140110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</si>
  <si>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</si>
  <si>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</si>
  <si>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</si>
  <si>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</si>
  <si>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</si>
  <si>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</si>
  <si>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самоуправления.</t>
  </si>
  <si>
    <t>0110140120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</si>
  <si>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</si>
  <si>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</si>
  <si>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</si>
  <si>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</si>
  <si>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Основное мероприятие "Обеспечение деятельности областных государственных полномочий."</t>
  </si>
  <si>
    <t>0110200000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</si>
  <si>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</si>
  <si>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0110273030</t>
  </si>
  <si>
    <t>Социальное обеспечение населения</t>
  </si>
  <si>
    <t>1003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</si>
  <si>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</si>
  <si>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0110273060</t>
  </si>
  <si>
    <t>Другие вопросы в области социальной политики</t>
  </si>
  <si>
    <t>1006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</si>
  <si>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</si>
  <si>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0110273070</t>
  </si>
  <si>
    <t>Другие общегосударственные вопросы</t>
  </si>
  <si>
    <t>0113</t>
  </si>
  <si>
    <t>Осуществление отдельных государственных полномочий в области производства и оборота этилового спирта, алкогольной и спиртосодержащей продукции</t>
  </si>
  <si>
    <t>0110273130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</si>
  <si>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</si>
  <si>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0110273140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</si>
  <si>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</si>
  <si>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0110273150</t>
  </si>
  <si>
    <t>Основное мероприятие "Социальная поддержка населения МО «Заларинский район»"</t>
  </si>
  <si>
    <t>0110300000</t>
  </si>
  <si>
    <t>Выплата пенсии за выслугу лет гражданам, замещавшим должности муниципальной службы</t>
  </si>
  <si>
    <t>0110348010</t>
  </si>
  <si>
    <t>Социальное обеспечение и иные выплаты населению</t>
  </si>
  <si>
    <t>300</t>
  </si>
  <si>
    <t>Пенсионное обеспечение</t>
  </si>
  <si>
    <t>1001</t>
  </si>
  <si>
    <t>Предоставление гражданам субсидий на оплату жилых помещений и коммунальных услуг</t>
  </si>
  <si>
    <t>0110373040</t>
  </si>
  <si>
    <t>Подготовка и обучение муниципальных служащих необходимыми профессиональными знаниями позволяющими эффективно исполнять должностные обязанности.</t>
  </si>
  <si>
    <t>Муниципальная программа "Развитие образования в Заларинском районе на 2017-2019гг."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</si>
  <si>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</si>
  <si>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</si>
  <si>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</si>
  <si>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</si>
  <si>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</si>
  <si>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</si>
  <si>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</si>
  <si>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</si>
  <si>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</si>
  <si>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</si>
  <si>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</si>
  <si>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</si>
  <si>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</si>
  <si>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Основное мероприятие "Содержание имущества"</t>
  </si>
  <si>
    <t>0210200000</t>
  </si>
  <si>
    <t>0210249999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</si>
  <si>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</si>
  <si>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</si>
  <si>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</si>
  <si>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</si>
  <si>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</si>
  <si>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</si>
  <si>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</si>
  <si>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</si>
  <si>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</si>
  <si>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</si>
  <si>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0220173050</t>
  </si>
  <si>
    <t>Охрана семьи и детства</t>
  </si>
  <si>
    <t>1004</t>
  </si>
  <si>
    <t>Основное мероприятие "Содержание имущества образовательных организаций"</t>
  </si>
  <si>
    <t>0220200000</t>
  </si>
  <si>
    <t>0220249999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</si>
  <si>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</si>
  <si>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</si>
  <si>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</si>
  <si>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</si>
  <si>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</si>
  <si>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</si>
  <si>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</si>
  <si>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</si>
  <si>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</si>
  <si>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</si>
  <si>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Молодежная политика и оздоровление детей</t>
  </si>
  <si>
    <t>0707</t>
  </si>
  <si>
    <t>Подпрограмма "Обеспечение реализации муниципальной программы на 2017-2019ггг"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</si>
  <si>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</si>
  <si>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</si>
  <si>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</si>
  <si>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0250140110</t>
  </si>
  <si>
    <t>Другие вопросы в области образования</t>
  </si>
  <si>
    <t>0709</t>
  </si>
  <si>
    <t>0250140120</t>
  </si>
  <si>
    <t>0250149999</t>
  </si>
  <si>
    <t>Муниципальная программа "Развитие муниципального образования "Заларинский район" в области культуры на 2017-2019 гг."</t>
  </si>
  <si>
    <t>0300000000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</si>
  <si>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2017-2019 гг."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</si>
  <si>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</si>
  <si>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</si>
  <si>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</si>
  <si>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</si>
  <si>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</si>
  <si>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Культура</t>
  </si>
  <si>
    <t>0801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</si>
  <si>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</si>
  <si>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</si>
  <si>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0310240110</t>
  </si>
  <si>
    <t>Другие вопросы в области культуры, кинематографии</t>
  </si>
  <si>
    <t>0804</t>
  </si>
  <si>
    <t>0310240120</t>
  </si>
  <si>
    <t>Подпрограмма " Развитие межпоселенческого муниципального бюджетного учреждения культуры "Родник" на 2017-2019 гг."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</si>
  <si>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</si>
  <si>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</si>
  <si>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</si>
  <si>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</si>
  <si>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Подпрограмма "Развитие муниципального бюджетного учреждения культуры "Заларинская ЦБС" на 2017 -2019гг."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</si>
  <si>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</si>
  <si>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</si>
  <si>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</si>
  <si>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</si>
  <si>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Подпрограмма " Развитие муниципального бюджетного учреждения культуры "Заларинский районнный краеведческий музей" на 2017-2019 гг."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</si>
  <si>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</si>
  <si>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</si>
  <si>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</si>
  <si>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</si>
  <si>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Подпрограмма " Развитие муниципального бюджетного образовательного учреждения "Детская школа искусств"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</si>
  <si>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</si>
  <si>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</si>
  <si>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</si>
  <si>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</si>
  <si>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Подпрограмма " Развитие муниципального бюджетного образовательного учреждения "Тыретская детская музыкальная школа"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</si>
  <si>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</si>
  <si>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</si>
  <si>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</si>
  <si>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</si>
  <si>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</si>
  <si>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</si>
  <si>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</si>
  <si>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</si>
  <si>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</si>
  <si>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</si>
  <si>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Подпрограмма "Развитие муниципального автономного учреждения культуры «Культура - Сервис» на 2017-2019 гг."</t>
  </si>
  <si>
    <t>0380000000</t>
  </si>
  <si>
    <t>Основное мероприятие "Обеспечение деятельности муниципального автономного учреждения культуры «Культура - Сервис» на 2017-2019 гг."</t>
  </si>
  <si>
    <t>0380100000</t>
  </si>
  <si>
    <t>0380149999</t>
  </si>
  <si>
    <t>Муниципальная программа "Развитие физической культуры, спорта и молодежной политики в Заларинском районе на 2017-2019гг. "</t>
  </si>
  <si>
    <t>0400000000</t>
  </si>
  <si>
    <t>Подпрограмма " Молодежная политика в муниципальном образовании «Заларинский район» на 2017-2019гг."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</si>
  <si>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</si>
  <si>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</si>
  <si>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</si>
  <si>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</si>
  <si>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</si>
  <si>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Подпрограмма "Развитие физической культуры и спорта в Заларинском районе на 2017-2019 гг."</t>
  </si>
  <si>
    <t>0420000000</t>
  </si>
  <si>
    <t>Основное мероприятие «Организация физкультурно-спортивной работы» на 2017-2019 гг.</t>
  </si>
  <si>
    <t>0420100000</t>
  </si>
  <si>
    <t>Проведение мероприятий по физической культуре и спорту</t>
  </si>
  <si>
    <t>0420149010</t>
  </si>
  <si>
    <t>Физическая культура</t>
  </si>
  <si>
    <t>1101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</si>
  <si>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2017-2019 гг."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</si>
  <si>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</si>
  <si>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</si>
  <si>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</si>
  <si>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</si>
  <si>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</si>
  <si>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</si>
  <si>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</si>
  <si>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"Управление муниципальным имуществом муниципального образования «Заларинский район» на 2017-2019 гг."</t>
  </si>
  <si>
    <t>0500000000</t>
  </si>
  <si>
    <t>Основное мероприятие "Оформление прав собственности на муниципальное имущество МО «Заларинский район»</t>
  </si>
  <si>
    <t>0500100000</t>
  </si>
  <si>
    <t>0500149999</t>
  </si>
  <si>
    <t>Основное мероприятие "Обеспечение деятельности комитета по управлению имуществом"</t>
  </si>
  <si>
    <t>0500200000</t>
  </si>
  <si>
    <t>0500240110</t>
  </si>
  <si>
    <t>0500240120</t>
  </si>
  <si>
    <t>Оплата в фонд капитального ремонта многоквартирных жилых домов</t>
  </si>
  <si>
    <t>0500244020</t>
  </si>
  <si>
    <t>Жилищное хозяйство</t>
  </si>
  <si>
    <t>0501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</si>
  <si>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2017-2019 гг."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</si>
  <si>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</si>
  <si>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</si>
  <si>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</si>
  <si>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</si>
  <si>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</si>
  <si>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Муниципальная программа "Управление финансами в муниципальном образовании "Заларинский район" на 2017-2019гг."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</si>
  <si>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</si>
  <si>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</si>
  <si>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</si>
  <si>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полномочий"</t>
  </si>
  <si>
    <t>0810100000</t>
  </si>
  <si>
    <t>0810140110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</si>
  <si>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</si>
  <si>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</si>
  <si>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0810140120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</si>
  <si>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</si>
  <si>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</si>
  <si>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</si>
  <si>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</si>
  <si>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</si>
  <si>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</si>
  <si>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Обслуживание государственного внутреннего и муниципального долга</t>
  </si>
  <si>
    <t>1301</t>
  </si>
  <si>
    <t>Основное мероприятие "Осуществление отдельных полномочий по учету средств резервного фонда администрации муниципального образования «Заларинский район»</t>
  </si>
  <si>
    <t>0810300000</t>
  </si>
  <si>
    <t>Осуществление учета средств резервного фонда администрации муниципального образования "Заларинский район"</t>
  </si>
  <si>
    <t>0810349060</t>
  </si>
  <si>
    <t>Резервные фонды</t>
  </si>
  <si>
    <t>0111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</si>
  <si>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</si>
  <si>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</si>
  <si>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</si>
  <si>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</si>
  <si>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Предоставление дотаций на выравнивание бюджетной обеспеченности поселений из фонда финансовой поддержки поселений Заларинского райна</t>
  </si>
  <si>
    <t>0820180010</t>
  </si>
  <si>
    <t>Межбюджетные трансферты</t>
  </si>
  <si>
    <t>500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</si>
  <si>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</si>
  <si>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</si>
  <si>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2017-2019 гг."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</si>
  <si>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</si>
  <si>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</si>
  <si>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</si>
  <si>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</si>
  <si>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</si>
  <si>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Дорожное хозяйство (дорожные фонды)</t>
  </si>
  <si>
    <t>0409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</si>
  <si>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2017-2019 гг."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</si>
  <si>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</si>
  <si>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</si>
  <si>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</si>
  <si>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</si>
  <si>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</si>
  <si>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Муниципальная программа "Охрана окружающей среды на территории Заларинского района на 2017-2019 г."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</si>
  <si>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</si>
  <si>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</si>
  <si>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</si>
  <si>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</si>
  <si>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Коммунальное хозяйство</t>
  </si>
  <si>
    <t>0502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</si>
  <si>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</si>
  <si>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</si>
  <si>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Сельское хозяйство и рыболовство</t>
  </si>
  <si>
    <t>0405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</si>
  <si>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2017-2019 гг.»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</si>
  <si>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</si>
  <si>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</si>
  <si>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</si>
  <si>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</si>
  <si>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</si>
  <si>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Основное мероприятие "Подготовка местных нормативов градостроительного проектирования (МНГП)"</t>
  </si>
  <si>
    <t>1200200000</t>
  </si>
  <si>
    <t>Внесение изменений в документацию по территориальному планированию</t>
  </si>
  <si>
    <t>1200249110</t>
  </si>
  <si>
    <t>Другие вопросы в области национальной экономики</t>
  </si>
  <si>
    <t>0412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</si>
  <si>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2017-2019 гг.»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</si>
  <si>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</si>
  <si>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</si>
  <si>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</si>
  <si>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Обеспечение работников бюджетной сферы жилыми помещениями</t>
  </si>
  <si>
    <t>1300144010</t>
  </si>
  <si>
    <t>Капитальные вложения в объекты государственной (муниципальной) собственности</t>
  </si>
  <si>
    <t>400</t>
  </si>
  <si>
    <t>Привлечения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</si>
  <si>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1300148040</t>
  </si>
  <si>
    <t>Другие вопросы в области здравоохранения</t>
  </si>
  <si>
    <t>0909</t>
  </si>
  <si>
    <t>Муниципальная программа "Комплексное и устойчивое развитие сельских территорий Заларинского района на 2017-2019 гг."</t>
  </si>
  <si>
    <t>1400000000</t>
  </si>
  <si>
    <t>Основное мероприятие "Привлечение населения для постоянного местожительства в сельскую местность"</t>
  </si>
  <si>
    <t>1400100000</t>
  </si>
  <si>
    <t>1400144010</t>
  </si>
  <si>
    <t>Муниципальная программа "Противодействие экстремизму и терроризму на территории муниципального образования "Заларинский район" на 2017-2019 гг."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</si>
  <si>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</si>
  <si>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</si>
  <si>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</si>
  <si>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</si>
  <si>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2017-2019 гг."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</si>
  <si>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</si>
  <si>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</si>
  <si>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</si>
  <si>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</si>
  <si>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Муниципальная программа "Улучшение условий и охраны труда в муниципальном образовании «Заларинский район» на 20172019 гг."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</si>
  <si>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</si>
  <si>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</si>
  <si>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</si>
  <si>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</si>
  <si>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</si>
  <si>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</si>
  <si>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Муниципальная программа "Профилактика правонарушений в муниципальном образовании "Заларинский район" на 2017-2019 гг."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</si>
  <si>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</si>
  <si>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</si>
  <si>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</si>
  <si>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</si>
  <si>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Органы внутренних дел</t>
  </si>
  <si>
    <t>0302</t>
  </si>
  <si>
    <t>Муниципальная программа "Повышение безопасности дорожного движения в муниципальном образовании "Заларинский район" на 2017-2019 г."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</si>
  <si>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</si>
  <si>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</si>
  <si>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</si>
  <si>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</si>
  <si>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2017-2019 гг.»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</si>
  <si>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</si>
  <si>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</si>
  <si>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</si>
  <si>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</si>
  <si>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</si>
  <si>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</si>
  <si>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</si>
  <si>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</si>
  <si>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</si>
  <si>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</si>
  <si>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9010140110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</si>
  <si>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</si>
  <si>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</si>
  <si>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</si>
  <si>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</si>
  <si>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</si>
  <si>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</si>
  <si>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</si>
  <si>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</si>
  <si>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</si>
  <si>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9020140110</t>
  </si>
  <si>
    <t>Центральный аппарат контрольно-счетной палаты муниципального образования "Заларинский район"</t>
  </si>
  <si>
    <t>9020200000</t>
  </si>
  <si>
    <t>9020240110</t>
  </si>
  <si>
    <t>9020240120</t>
  </si>
  <si>
    <t>Итого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</si>
  <si>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</si>
  <si>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</si>
  <si>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01</t>
  </si>
  <si>
    <t>06</t>
  </si>
  <si>
    <t>11</t>
  </si>
  <si>
    <t>13</t>
  </si>
  <si>
    <t>14</t>
  </si>
  <si>
    <t>муниципальное казенное учреждение "Администрация муниципального образования "Заларинский район"</t>
  </si>
  <si>
    <t>971</t>
  </si>
  <si>
    <t>02</t>
  </si>
  <si>
    <t>04</t>
  </si>
  <si>
    <t>03</t>
  </si>
  <si>
    <t>05</t>
  </si>
  <si>
    <t>12</t>
  </si>
  <si>
    <t>07</t>
  </si>
  <si>
    <t>09</t>
  </si>
  <si>
    <t>10</t>
  </si>
  <si>
    <t>Дума муниципального района муниципального образования "Заларинский район"</t>
  </si>
  <si>
    <t>972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</si>
  <si>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</si>
  <si>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</si>
  <si>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</si>
  <si>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</si>
  <si>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</si>
  <si>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</si>
  <si>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08</t>
  </si>
  <si>
    <t/>
  </si>
  <si>
    <t>Наименование</t>
  </si>
  <si>
    <t>РзПР</t>
  </si>
  <si>
    <t>ОБЩЕГОСУДАРСТВЕННЫЕ ВОПРОСЫ</t>
  </si>
  <si>
    <t>0100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</si>
  <si>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</si>
  <si>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</si>
  <si>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</si>
  <si>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</si>
  <si>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</si>
  <si>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</si>
  <si>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</si>
  <si>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</si>
  <si>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>КУЛЬТУРА, КИНЕМАТОГРАФИЯ</t>
  </si>
  <si>
    <t>0800</t>
  </si>
  <si>
    <t>СОЦИАЛЬНАЯ ПОЛИТИКА</t>
  </si>
  <si>
    <t>1000</t>
  </si>
  <si>
    <t>ФИЗИЧЕСКАЯ КУЛЬТУРА И СПОРТ</t>
  </si>
  <si>
    <t>1100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</si>
  <si>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</si>
  <si>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</si>
  <si>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</si>
  <si>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</si>
  <si>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ЗДРАВООХРАНЕНИЕ</t>
  </si>
  <si>
    <t>0900</t>
  </si>
  <si>
    <t>тыс.руб.</t>
  </si>
  <si>
    <t xml:space="preserve">Наименование </t>
  </si>
  <si>
    <t>ГРБС</t>
  </si>
  <si>
    <t>Рз</t>
  </si>
  <si>
    <t>Пр</t>
  </si>
  <si>
    <t>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ПЛАНОВЫЙ ПЕРИОД   2018 И 2019 ГОДОВ.</t>
  </si>
  <si>
    <t>2018 год</t>
  </si>
  <si>
    <t>2019 год</t>
  </si>
  <si>
    <t>к решению районной Думы  "О бюджете  муниципального образования "Заларинский район" на 2017 год  и на  плановый период 2018 и 2019 годов"                                                                   №_______ от _______________2016г.</t>
  </si>
  <si>
    <t>ВЕДОМСТВЕННАЯ СТРУКТУРА РАСХОДОВ  БЮДЖЕТА  МО "ЗАЛАРИНСКИЙ РАЙОН" НА ПЛАНОВЫЙ ПЕРИОД  2018 И 2019  ГОДОВ.</t>
  </si>
  <si>
    <t>РАСПРЕДЕЛЕНИЕ БЮДЖЕТНЫХ АССИГНОВАНИЙ ПО РАЗДЕЛАМ И ПОДРАЗДЕЛАМ КЛАССИФИКАЦИИ РАСХОДОВ БЮДЖЕТОВ НА ПЛАНОВЫЙ ПЕРИОД 2018 И 2019 ГОДОВ.</t>
  </si>
  <si>
    <t xml:space="preserve">Приложение№6 </t>
  </si>
  <si>
    <t>к решению районной Думы  "О бюджете  муниципального образования "Заларинский район" на 2015 год  и на  плановый период 2018 и 2019 годов"                                                                   №_______ от _______________2016г.</t>
  </si>
  <si>
    <t xml:space="preserve">Приложение №8 </t>
  </si>
  <si>
    <t xml:space="preserve">Приложение №10 </t>
  </si>
  <si>
    <t>к решению районной Думы    "О бюджете  муниципального образования "Заларинский район" на 2017 год  и на  плановый период 2018 и 2019 годов"                                                                   №_______ от _______________2016г.</t>
  </si>
  <si>
    <t>Подпрограмма "Развитие муниципальной службы в муниципальном образовании "Заларинский район"</t>
  </si>
  <si>
    <t>0120000000</t>
  </si>
  <si>
    <t>Основное мероприятие "Повышение эффективности муниципальной службы и результативности профессиональной служебной деятельности муниципальных служащих."</t>
  </si>
  <si>
    <t>0120100000</t>
  </si>
  <si>
    <t>0120140200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</si>
</sst>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.5"/>
      <name val="MS Sans Serif"/>
      <family val="2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Arial"/>
      <family val="2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MS Sans Serif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104">
    <xf numFmtId="0" fontId="0" fillId="0" borderId="0" xfId="0"/>
    <xf numFmtId="0" fontId="7" fillId="0" borderId="1" xfId="1" applyNumberFormat="1" applyFont="1" applyFill="1" applyBorder="1" applyAlignment="1">
      <alignment horizontal="center" vertical="center" readingOrder="1"/>
    </xf>
    <xf numFmtId="49" fontId="7" fillId="0" borderId="5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right"/>
    </xf>
    <xf numFmtId="49" fontId="12" fillId="0" borderId="0" xfId="0" applyNumberFormat="1" applyFont="1" applyFill="1"/>
    <xf numFmtId="0" fontId="12" fillId="0" borderId="0" xfId="0" applyFont="1" applyFill="1"/>
    <xf numFmtId="49" fontId="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/>
    <xf numFmtId="49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22" fontId="3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49" fontId="1" fillId="0" borderId="0" xfId="0" applyNumberFormat="1" applyFont="1" applyFill="1" applyAlignment="1">
      <alignment horizontal="left" vertical="center"/>
    </xf>
    <xf numFmtId="49" fontId="1" fillId="0" borderId="0" xfId="0" applyNumberFormat="1" applyFont="1" applyFill="1" applyAlignment="1"/>
    <xf numFmtId="0" fontId="0" fillId="0" borderId="0" xfId="0" applyFill="1" applyAlignment="1">
      <alignment horizontal="right" vertical="center" wrapText="1"/>
    </xf>
    <xf numFmtId="0" fontId="5" fillId="0" borderId="0" xfId="0" applyFont="1" applyFill="1" applyAlignment="1">
      <alignment horizontal="right" wrapText="1"/>
    </xf>
    <xf numFmtId="0" fontId="22" fillId="0" borderId="0" xfId="0" applyFont="1" applyFill="1" applyAlignment="1"/>
    <xf numFmtId="0" fontId="22" fillId="0" borderId="0" xfId="0" applyFont="1" applyFill="1"/>
    <xf numFmtId="0" fontId="22" fillId="0" borderId="0" xfId="0" applyFont="1" applyFill="1" applyAlignment="1">
      <alignment horizontal="right"/>
    </xf>
    <xf numFmtId="0" fontId="22" fillId="0" borderId="0" xfId="0" applyFont="1" applyFill="1" applyAlignment="1">
      <alignment horizontal="left"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17" fillId="0" borderId="0" xfId="0" applyFont="1" applyFill="1" applyBorder="1"/>
    <xf numFmtId="164" fontId="21" fillId="0" borderId="0" xfId="0" applyNumberFormat="1" applyFont="1" applyFill="1" applyBorder="1"/>
    <xf numFmtId="0" fontId="17" fillId="0" borderId="0" xfId="0" applyFont="1" applyFill="1"/>
    <xf numFmtId="49" fontId="18" fillId="0" borderId="2" xfId="0" applyNumberFormat="1" applyFont="1" applyFill="1" applyBorder="1" applyAlignment="1" applyProtection="1">
      <alignment horizontal="left" vertical="center" wrapText="1"/>
    </xf>
    <xf numFmtId="49" fontId="18" fillId="0" borderId="3" xfId="0" applyNumberFormat="1" applyFont="1" applyFill="1" applyBorder="1" applyAlignment="1" applyProtection="1">
      <alignment horizontal="center" vertical="center" wrapText="1"/>
    </xf>
    <xf numFmtId="164" fontId="18" fillId="0" borderId="3" xfId="0" applyNumberFormat="1" applyFont="1" applyFill="1" applyBorder="1" applyAlignment="1" applyProtection="1">
      <alignment horizontal="right" vertical="center" wrapText="1"/>
    </xf>
    <xf numFmtId="165" fontId="18" fillId="0" borderId="2" xfId="0" applyNumberFormat="1" applyFont="1" applyFill="1" applyBorder="1" applyAlignment="1" applyProtection="1">
      <alignment horizontal="left" vertical="center" wrapText="1"/>
    </xf>
    <xf numFmtId="2" fontId="18" fillId="0" borderId="3" xfId="0" applyNumberFormat="1" applyFont="1" applyFill="1" applyBorder="1" applyAlignment="1" applyProtection="1">
      <alignment horizontal="center" vertical="center" wrapText="1"/>
    </xf>
    <xf numFmtId="49" fontId="18" fillId="0" borderId="2" xfId="0" applyNumberFormat="1" applyFont="1" applyFill="1" applyBorder="1" applyAlignment="1" applyProtection="1">
      <alignment horizontal="left"/>
    </xf>
    <xf numFmtId="49" fontId="18" fillId="0" borderId="3" xfId="0" applyNumberFormat="1" applyFont="1" applyFill="1" applyBorder="1" applyAlignment="1" applyProtection="1">
      <alignment horizontal="center"/>
    </xf>
    <xf numFmtId="164" fontId="18" fillId="0" borderId="3" xfId="0" applyNumberFormat="1" applyFont="1" applyFill="1" applyBorder="1" applyAlignment="1" applyProtection="1">
      <alignment horizontal="right"/>
    </xf>
    <xf numFmtId="0" fontId="20" fillId="0" borderId="0" xfId="0" applyFont="1" applyFill="1"/>
    <xf numFmtId="164" fontId="20" fillId="0" borderId="0" xfId="0" applyNumberFormat="1" applyFont="1" applyFill="1"/>
    <xf numFmtId="49" fontId="8" fillId="0" borderId="1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 applyProtection="1">
      <alignment horizontal="left" vertical="center" wrapText="1"/>
    </xf>
    <xf numFmtId="49" fontId="10" fillId="0" borderId="4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13" fillId="0" borderId="0" xfId="0" applyFont="1" applyFill="1" applyAlignment="1">
      <alignment horizontal="left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right" vertical="center"/>
    </xf>
    <xf numFmtId="49" fontId="9" fillId="0" borderId="0" xfId="0" applyNumberFormat="1" applyFont="1" applyFill="1" applyAlignment="1">
      <alignment horizontal="right" vertical="center" wrapText="1"/>
    </xf>
    <xf numFmtId="49" fontId="24" fillId="0" borderId="0" xfId="0" applyNumberFormat="1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49" fontId="24" fillId="0" borderId="0" xfId="0" applyNumberFormat="1" applyFont="1" applyFill="1" applyAlignment="1">
      <alignment horizontal="center"/>
    </xf>
    <xf numFmtId="49" fontId="24" fillId="0" borderId="0" xfId="0" applyNumberFormat="1" applyFont="1" applyFill="1" applyAlignment="1">
      <alignment horizontal="right"/>
    </xf>
    <xf numFmtId="0" fontId="19" fillId="0" borderId="0" xfId="0" applyFont="1" applyFill="1"/>
    <xf numFmtId="0" fontId="25" fillId="0" borderId="0" xfId="0" applyFont="1" applyFill="1" applyAlignment="1">
      <alignment wrapText="1"/>
    </xf>
    <xf numFmtId="0" fontId="25" fillId="0" borderId="0" xfId="0" applyFont="1" applyFill="1" applyAlignment="1">
      <alignment horizontal="right" wrapText="1"/>
    </xf>
    <xf numFmtId="0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 applyProtection="1">
      <alignment horizontal="left" vertical="center" wrapText="1"/>
    </xf>
    <xf numFmtId="49" fontId="16" fillId="0" borderId="3" xfId="0" applyNumberFormat="1" applyFont="1" applyFill="1" applyBorder="1" applyAlignment="1" applyProtection="1">
      <alignment horizontal="center" vertical="center" wrapText="1"/>
    </xf>
    <xf numFmtId="49" fontId="16" fillId="0" borderId="3" xfId="0" applyNumberFormat="1" applyFont="1" applyFill="1" applyBorder="1" applyAlignment="1" applyProtection="1">
      <alignment horizontal="left" vertical="center" wrapText="1"/>
    </xf>
    <xf numFmtId="164" fontId="16" fillId="0" borderId="3" xfId="0" applyNumberFormat="1" applyFont="1" applyFill="1" applyBorder="1" applyAlignment="1" applyProtection="1">
      <alignment horizontal="right" vertical="center" wrapText="1"/>
    </xf>
    <xf numFmtId="165" fontId="16" fillId="0" borderId="2" xfId="0" applyNumberFormat="1" applyFont="1" applyFill="1" applyBorder="1" applyAlignment="1" applyProtection="1">
      <alignment horizontal="left" vertical="center" wrapText="1"/>
    </xf>
    <xf numFmtId="49" fontId="26" fillId="0" borderId="4" xfId="0" applyNumberFormat="1" applyFont="1" applyFill="1" applyBorder="1" applyAlignment="1" applyProtection="1">
      <alignment horizontal="left" vertical="center" wrapText="1"/>
    </xf>
    <xf numFmtId="49" fontId="26" fillId="0" borderId="4" xfId="0" applyNumberFormat="1" applyFont="1" applyFill="1" applyBorder="1" applyAlignment="1" applyProtection="1">
      <alignment horizontal="center" vertical="center" wrapText="1"/>
    </xf>
    <xf numFmtId="164" fontId="26" fillId="0" borderId="4" xfId="0" applyNumberFormat="1" applyFont="1" applyFill="1" applyBorder="1" applyAlignment="1" applyProtection="1">
      <alignment horizontal="right" vertical="center" wrapText="1"/>
    </xf>
    <xf numFmtId="164" fontId="26" fillId="0" borderId="3" xfId="0" applyNumberFormat="1" applyFont="1" applyFill="1" applyBorder="1" applyAlignment="1" applyProtection="1">
      <alignment horizontal="right" vertical="center" wrapText="1"/>
    </xf>
    <xf numFmtId="49" fontId="16" fillId="0" borderId="2" xfId="0" applyNumberFormat="1" applyFont="1" applyFill="1" applyBorder="1" applyAlignment="1" applyProtection="1">
      <alignment horizontal="left"/>
    </xf>
    <xf numFmtId="49" fontId="16" fillId="0" borderId="3" xfId="0" applyNumberFormat="1" applyFont="1" applyFill="1" applyBorder="1" applyAlignment="1" applyProtection="1">
      <alignment horizontal="center"/>
    </xf>
    <xf numFmtId="49" fontId="16" fillId="0" borderId="3" xfId="0" applyNumberFormat="1" applyFont="1" applyFill="1" applyBorder="1" applyAlignment="1" applyProtection="1">
      <alignment horizontal="left"/>
    </xf>
    <xf numFmtId="164" fontId="16" fillId="0" borderId="3" xfId="0" applyNumberFormat="1" applyFont="1" applyFill="1" applyBorder="1" applyAlignment="1" applyProtection="1">
      <alignment horizontal="right"/>
    </xf>
    <xf numFmtId="164" fontId="16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right" vertical="center" wrapText="1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2" fillId="0" borderId="0" xfId="0" applyFont="1" applyFill="1" applyAlignment="1"/>
    <xf numFmtId="0" fontId="19" fillId="0" borderId="0" xfId="0" applyFont="1" applyFill="1" applyAlignment="1">
      <alignment vertical="center"/>
    </xf>
    <xf numFmtId="0" fontId="25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right" vertical="center" wrapText="1"/>
    </xf>
    <xf numFmtId="0" fontId="17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center" wrapText="1"/>
    </xf>
    <xf numFmtId="0" fontId="19" fillId="0" borderId="0" xfId="0" applyFont="1" applyFill="1" applyAlignment="1"/>
    <xf numFmtId="0" fontId="23" fillId="0" borderId="0" xfId="0" applyFont="1" applyFill="1" applyAlignment="1"/>
    <xf numFmtId="0" fontId="0" fillId="0" borderId="0" xfId="0" applyFill="1" applyAlignment="1">
      <alignment horizontal="left" vertical="top" wrapText="1"/>
    </xf>
    <xf numFmtId="0" fontId="17" fillId="0" borderId="0" xfId="0" applyFont="1" applyFill="1" applyAlignment="1">
      <alignment horizontal="right" vertical="center" wrapText="1"/>
    </xf>
    <xf numFmtId="0" fontId="17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48"/>
  <sheetViews>
    <sheetView showGridLines="0" tabSelected="1" topLeftCell="A318" zoomScale="82" zoomScaleNormal="82" workbookViewId="0">
      <selection activeCell="B328" sqref="B328"/>
    </sheetView>
  </sheetViews>
  <sheetFormatPr defaultRowHeight="12.75" customHeight="1" outlineLevelRow="7" x14ac:dyDescent="0.2"/>
  <cols>
    <col min="1" max="1" width="66.7109375" style="31" customWidth="1"/>
    <col min="2" max="2" width="20.7109375" style="31" customWidth="1"/>
    <col min="3" max="3" width="12.7109375" style="31" customWidth="1"/>
    <col min="4" max="4" width="11.5703125" style="31" customWidth="1"/>
    <col min="5" max="5" width="20" style="31" customWidth="1"/>
    <col min="6" max="6" width="18.7109375" style="31" customWidth="1"/>
    <col min="7" max="7" width="13.140625" style="31" customWidth="1"/>
    <col min="8" max="10" width="9.140625" style="31" customWidth="1"/>
    <col min="11" max="16384" width="9.140625" style="31"/>
  </cols>
  <sheetData>
    <row r="1" spans="1:10" s="25" customFormat="1" x14ac:dyDescent="0.2">
      <c r="A1" s="6" t="s">
        <v>373</v>
      </c>
      <c r="B1" s="6"/>
      <c r="C1" s="6"/>
      <c r="D1" s="6"/>
      <c r="E1" s="59"/>
      <c r="F1" s="59" t="s">
        <v>411</v>
      </c>
      <c r="G1" s="24"/>
      <c r="H1" s="24"/>
    </row>
    <row r="2" spans="1:10" s="25" customFormat="1" ht="12.75" customHeight="1" x14ac:dyDescent="0.2">
      <c r="A2" s="9"/>
      <c r="B2" s="9"/>
      <c r="D2" s="26"/>
      <c r="E2" s="86" t="s">
        <v>406</v>
      </c>
      <c r="F2" s="87"/>
      <c r="G2" s="24"/>
      <c r="H2" s="24"/>
    </row>
    <row r="3" spans="1:10" s="25" customFormat="1" ht="20.25" customHeight="1" x14ac:dyDescent="0.2">
      <c r="A3" s="10"/>
      <c r="B3" s="10"/>
      <c r="C3" s="26"/>
      <c r="D3" s="26"/>
      <c r="E3" s="87"/>
      <c r="F3" s="87"/>
      <c r="G3" s="11"/>
      <c r="H3" s="11"/>
      <c r="I3" s="12"/>
      <c r="J3" s="12"/>
    </row>
    <row r="4" spans="1:10" s="25" customFormat="1" ht="6" customHeight="1" x14ac:dyDescent="0.2">
      <c r="A4" s="13"/>
      <c r="B4" s="11"/>
      <c r="C4" s="26"/>
      <c r="D4" s="26"/>
      <c r="E4" s="87"/>
      <c r="F4" s="87"/>
      <c r="G4" s="11"/>
      <c r="H4" s="11"/>
      <c r="I4" s="12"/>
      <c r="J4" s="12"/>
    </row>
    <row r="5" spans="1:10" s="25" customFormat="1" ht="14.25" x14ac:dyDescent="0.2">
      <c r="A5" s="14"/>
      <c r="B5" s="15"/>
      <c r="C5" s="26"/>
      <c r="D5" s="26"/>
      <c r="E5" s="87"/>
      <c r="F5" s="87"/>
      <c r="G5" s="15"/>
      <c r="H5" s="15"/>
      <c r="I5" s="15"/>
      <c r="J5" s="15"/>
    </row>
    <row r="6" spans="1:10" s="25" customFormat="1" ht="14.25" x14ac:dyDescent="0.2">
      <c r="A6" s="14"/>
      <c r="B6" s="15"/>
      <c r="C6" s="15"/>
      <c r="D6" s="15"/>
      <c r="E6" s="16"/>
      <c r="F6" s="16"/>
      <c r="G6" s="16"/>
      <c r="H6" s="16"/>
      <c r="I6" s="15"/>
      <c r="J6" s="15"/>
    </row>
    <row r="7" spans="1:10" s="25" customFormat="1" ht="14.25" x14ac:dyDescent="0.2">
      <c r="A7" s="14"/>
      <c r="B7" s="15"/>
      <c r="C7" s="15"/>
      <c r="D7" s="15"/>
      <c r="E7" s="16"/>
      <c r="F7" s="16"/>
      <c r="G7" s="16"/>
      <c r="H7" s="16"/>
      <c r="I7" s="15"/>
      <c r="J7" s="15"/>
    </row>
    <row r="8" spans="1:10" s="25" customFormat="1" ht="14.25" x14ac:dyDescent="0.2">
      <c r="A8" s="14"/>
      <c r="B8" s="15"/>
      <c r="C8" s="15"/>
      <c r="D8" s="15"/>
      <c r="E8" s="16"/>
      <c r="F8" s="16"/>
      <c r="G8" s="16"/>
      <c r="H8" s="16"/>
      <c r="I8" s="15"/>
      <c r="J8" s="15"/>
    </row>
    <row r="9" spans="1:10" s="25" customFormat="1" ht="14.25" x14ac:dyDescent="0.2">
      <c r="A9" s="88" t="s">
        <v>403</v>
      </c>
      <c r="B9" s="89"/>
      <c r="C9" s="89"/>
      <c r="D9" s="89"/>
      <c r="E9" s="89"/>
      <c r="F9" s="90"/>
      <c r="G9" s="16"/>
      <c r="H9" s="16"/>
      <c r="I9" s="15"/>
      <c r="J9" s="15"/>
    </row>
    <row r="10" spans="1:10" s="25" customFormat="1" ht="14.25" x14ac:dyDescent="0.2">
      <c r="A10" s="89"/>
      <c r="B10" s="89"/>
      <c r="C10" s="89"/>
      <c r="D10" s="89"/>
      <c r="E10" s="89"/>
      <c r="F10" s="90"/>
      <c r="G10" s="16"/>
      <c r="H10" s="16"/>
      <c r="I10" s="15"/>
      <c r="J10" s="15"/>
    </row>
    <row r="11" spans="1:10" s="25" customFormat="1" ht="14.25" x14ac:dyDescent="0.2">
      <c r="A11" s="89"/>
      <c r="B11" s="89"/>
      <c r="C11" s="89"/>
      <c r="D11" s="89"/>
      <c r="E11" s="89"/>
      <c r="F11" s="90"/>
      <c r="G11" s="16"/>
      <c r="H11" s="16"/>
      <c r="I11" s="15"/>
      <c r="J11" s="15"/>
    </row>
    <row r="12" spans="1:10" s="25" customFormat="1" x14ac:dyDescent="0.2">
      <c r="A12" s="91"/>
      <c r="B12" s="91"/>
      <c r="C12" s="91"/>
      <c r="D12" s="91"/>
      <c r="E12" s="91"/>
      <c r="F12" s="90"/>
      <c r="G12" s="11"/>
      <c r="H12" s="11"/>
      <c r="I12" s="12"/>
      <c r="J12" s="12"/>
    </row>
    <row r="13" spans="1:10" s="25" customFormat="1" ht="21" customHeight="1" x14ac:dyDescent="0.2">
      <c r="A13" s="91"/>
      <c r="B13" s="91"/>
      <c r="C13" s="91"/>
      <c r="D13" s="91"/>
      <c r="E13" s="91"/>
      <c r="F13" s="90"/>
      <c r="G13" s="27"/>
      <c r="H13" s="27"/>
      <c r="I13" s="17"/>
      <c r="J13" s="17"/>
    </row>
    <row r="14" spans="1:10" s="25" customFormat="1" x14ac:dyDescent="0.2">
      <c r="A14" s="84"/>
      <c r="B14" s="85"/>
      <c r="C14" s="85"/>
      <c r="D14" s="85"/>
      <c r="E14" s="85"/>
      <c r="F14" s="85"/>
      <c r="G14" s="85"/>
    </row>
    <row r="15" spans="1:10" s="25" customFormat="1" x14ac:dyDescent="0.2">
      <c r="B15" s="18"/>
      <c r="C15" s="18"/>
      <c r="D15" s="18"/>
      <c r="E15" s="19"/>
      <c r="F15" s="19" t="s">
        <v>0</v>
      </c>
      <c r="G15" s="18"/>
      <c r="H15" s="18"/>
      <c r="I15" s="12"/>
      <c r="J15" s="12"/>
    </row>
    <row r="16" spans="1:10" s="25" customFormat="1" x14ac:dyDescent="0.2">
      <c r="A16" s="28" t="s">
        <v>374</v>
      </c>
      <c r="B16" s="28" t="s">
        <v>1</v>
      </c>
      <c r="C16" s="28" t="s">
        <v>2</v>
      </c>
      <c r="D16" s="28" t="s">
        <v>375</v>
      </c>
      <c r="E16" s="28" t="s">
        <v>404</v>
      </c>
      <c r="F16" s="28" t="s">
        <v>405</v>
      </c>
    </row>
    <row r="17" spans="1:6" ht="31.5" x14ac:dyDescent="0.2">
      <c r="A17" s="32" t="s">
        <v>3</v>
      </c>
      <c r="B17" s="33" t="s">
        <v>4</v>
      </c>
      <c r="C17" s="33"/>
      <c r="D17" s="33"/>
      <c r="E17" s="34">
        <f>E18+E69</f>
        <v>58396.9</v>
      </c>
      <c r="F17" s="34">
        <f>F18+F69</f>
        <v>56951.1</v>
      </c>
    </row>
    <row r="18" spans="1:6" ht="31.5" outlineLevel="1" x14ac:dyDescent="0.2">
      <c r="A18" s="32" t="s">
        <v>5</v>
      </c>
      <c r="B18" s="33" t="s">
        <v>6</v>
      </c>
      <c r="C18" s="33"/>
      <c r="D18" s="33"/>
      <c r="E18" s="34">
        <f>E19+E31+E60</f>
        <v>58346.9</v>
      </c>
      <c r="F18" s="34">
        <f>F19+F31+F60</f>
        <v>56901.1</v>
      </c>
    </row>
    <row r="19" spans="1:6" ht="31.5" outlineLevel="2" x14ac:dyDescent="0.2">
      <c r="A19" s="32" t="s">
        <v>7</v>
      </c>
      <c r="B19" s="33" t="s">
        <v>8</v>
      </c>
      <c r="C19" s="33"/>
      <c r="D19" s="33"/>
      <c r="E19" s="34">
        <f>E20+E24</f>
        <v>28284.5</v>
      </c>
      <c r="F19" s="34">
        <f>F20+F24</f>
        <v>28284.5</v>
      </c>
    </row>
    <row r="20" spans="1:6" outlineLevel="3" x14ac:dyDescent="0.2">
      <c r="A20" s="32" t="s">
        <v>9</v>
      </c>
      <c r="B20" s="33" t="s">
        <v>10</v>
      </c>
      <c r="C20" s="33"/>
      <c r="D20" s="33"/>
      <c r="E20" s="34">
        <v>24150</v>
      </c>
      <c r="F20" s="34">
        <v>24150</v>
      </c>
    </row>
    <row r="21" spans="1:6" ht="31.5" outlineLevel="7" x14ac:dyDescent="0.2">
      <c r="A21" s="32" t="s">
        <v>11</v>
      </c>
      <c r="B21" s="33" t="s">
        <v>10</v>
      </c>
      <c r="C21" s="33" t="s">
        <v>12</v>
      </c>
      <c r="D21" s="33"/>
      <c r="E21" s="34">
        <v>24150</v>
      </c>
      <c r="F21" s="34">
        <v>24150</v>
      </c>
    </row>
    <row r="22" spans="1:6" ht="21" outlineLevel="7" x14ac:dyDescent="0.2">
      <c r="A22" s="32" t="s">
        <v>13</v>
      </c>
      <c r="B22" s="33" t="s">
        <v>10</v>
      </c>
      <c r="C22" s="33" t="s">
        <v>12</v>
      </c>
      <c r="D22" s="33" t="s">
        <v>14</v>
      </c>
      <c r="E22" s="34">
        <v>1950</v>
      </c>
      <c r="F22" s="34">
        <v>1950</v>
      </c>
    </row>
    <row r="23" spans="1:6" ht="31.5" outlineLevel="7" x14ac:dyDescent="0.2">
      <c r="A23" s="32" t="s">
        <v>15</v>
      </c>
      <c r="B23" s="33" t="s">
        <v>10</v>
      </c>
      <c r="C23" s="33" t="s">
        <v>12</v>
      </c>
      <c r="D23" s="33" t="s">
        <v>16</v>
      </c>
      <c r="E23" s="34">
        <v>22200</v>
      </c>
      <c r="F23" s="34">
        <v>22200</v>
      </c>
    </row>
    <row r="24" spans="1:6" outlineLevel="3" x14ac:dyDescent="0.2">
      <c r="A24" s="32" t="s">
        <v>17</v>
      </c>
      <c r="B24" s="33" t="s">
        <v>18</v>
      </c>
      <c r="C24" s="33"/>
      <c r="D24" s="33"/>
      <c r="E24" s="34">
        <v>4134.5</v>
      </c>
      <c r="F24" s="34">
        <v>4134.5</v>
      </c>
    </row>
    <row r="25" spans="1:6" ht="31.5" outlineLevel="7" x14ac:dyDescent="0.2">
      <c r="A25" s="32" t="s">
        <v>11</v>
      </c>
      <c r="B25" s="33" t="s">
        <v>18</v>
      </c>
      <c r="C25" s="33" t="s">
        <v>12</v>
      </c>
      <c r="D25" s="33"/>
      <c r="E25" s="34">
        <v>2</v>
      </c>
      <c r="F25" s="34">
        <v>2</v>
      </c>
    </row>
    <row r="26" spans="1:6" ht="31.5" outlineLevel="7" x14ac:dyDescent="0.2">
      <c r="A26" s="32" t="s">
        <v>15</v>
      </c>
      <c r="B26" s="33" t="s">
        <v>18</v>
      </c>
      <c r="C26" s="33" t="s">
        <v>12</v>
      </c>
      <c r="D26" s="33" t="s">
        <v>16</v>
      </c>
      <c r="E26" s="34">
        <v>2</v>
      </c>
      <c r="F26" s="34">
        <v>2</v>
      </c>
    </row>
    <row r="27" spans="1:6" ht="21" outlineLevel="7" x14ac:dyDescent="0.2">
      <c r="A27" s="32" t="s">
        <v>19</v>
      </c>
      <c r="B27" s="33" t="s">
        <v>18</v>
      </c>
      <c r="C27" s="33" t="s">
        <v>20</v>
      </c>
      <c r="D27" s="33"/>
      <c r="E27" s="34">
        <v>4048</v>
      </c>
      <c r="F27" s="34">
        <v>4048</v>
      </c>
    </row>
    <row r="28" spans="1:6" ht="31.5" outlineLevel="7" x14ac:dyDescent="0.2">
      <c r="A28" s="32" t="s">
        <v>15</v>
      </c>
      <c r="B28" s="33" t="s">
        <v>18</v>
      </c>
      <c r="C28" s="33" t="s">
        <v>20</v>
      </c>
      <c r="D28" s="33" t="s">
        <v>16</v>
      </c>
      <c r="E28" s="34">
        <v>4048</v>
      </c>
      <c r="F28" s="34">
        <v>4048</v>
      </c>
    </row>
    <row r="29" spans="1:6" outlineLevel="7" x14ac:dyDescent="0.2">
      <c r="A29" s="32" t="s">
        <v>21</v>
      </c>
      <c r="B29" s="33" t="s">
        <v>18</v>
      </c>
      <c r="C29" s="33" t="s">
        <v>22</v>
      </c>
      <c r="D29" s="33"/>
      <c r="E29" s="34">
        <v>84.5</v>
      </c>
      <c r="F29" s="34">
        <v>84.5</v>
      </c>
    </row>
    <row r="30" spans="1:6" ht="31.5" outlineLevel="7" x14ac:dyDescent="0.2">
      <c r="A30" s="32" t="s">
        <v>15</v>
      </c>
      <c r="B30" s="33" t="s">
        <v>18</v>
      </c>
      <c r="C30" s="33" t="s">
        <v>22</v>
      </c>
      <c r="D30" s="33" t="s">
        <v>16</v>
      </c>
      <c r="E30" s="34">
        <v>84.5</v>
      </c>
      <c r="F30" s="34">
        <v>84.5</v>
      </c>
    </row>
    <row r="31" spans="1:6" ht="21" outlineLevel="2" x14ac:dyDescent="0.2">
      <c r="A31" s="32" t="s">
        <v>23</v>
      </c>
      <c r="B31" s="33" t="s">
        <v>24</v>
      </c>
      <c r="C31" s="33"/>
      <c r="D31" s="33"/>
      <c r="E31" s="34">
        <f>E32+E37+E42+E47+E52+E57</f>
        <v>4472.4000000000005</v>
      </c>
      <c r="F31" s="34">
        <f>F32+F37+F42+F47+F52+F57</f>
        <v>4236.6000000000004</v>
      </c>
    </row>
    <row r="32" spans="1:6" ht="31.5" outlineLevel="3" x14ac:dyDescent="0.2">
      <c r="A32" s="32" t="s">
        <v>25</v>
      </c>
      <c r="B32" s="33" t="s">
        <v>26</v>
      </c>
      <c r="C32" s="33"/>
      <c r="D32" s="33"/>
      <c r="E32" s="34">
        <v>1382.1</v>
      </c>
      <c r="F32" s="34">
        <v>1309.3</v>
      </c>
    </row>
    <row r="33" spans="1:6" ht="31.5" outlineLevel="7" x14ac:dyDescent="0.2">
      <c r="A33" s="32" t="s">
        <v>11</v>
      </c>
      <c r="B33" s="33" t="s">
        <v>26</v>
      </c>
      <c r="C33" s="33" t="s">
        <v>12</v>
      </c>
      <c r="D33" s="33"/>
      <c r="E33" s="34">
        <v>1316.3</v>
      </c>
      <c r="F33" s="34">
        <v>1247</v>
      </c>
    </row>
    <row r="34" spans="1:6" outlineLevel="7" x14ac:dyDescent="0.2">
      <c r="A34" s="32" t="s">
        <v>27</v>
      </c>
      <c r="B34" s="33" t="s">
        <v>26</v>
      </c>
      <c r="C34" s="33" t="s">
        <v>12</v>
      </c>
      <c r="D34" s="33" t="s">
        <v>28</v>
      </c>
      <c r="E34" s="34">
        <v>1316.3</v>
      </c>
      <c r="F34" s="34">
        <v>1247</v>
      </c>
    </row>
    <row r="35" spans="1:6" ht="21" outlineLevel="7" x14ac:dyDescent="0.2">
      <c r="A35" s="32" t="s">
        <v>19</v>
      </c>
      <c r="B35" s="33" t="s">
        <v>26</v>
      </c>
      <c r="C35" s="33" t="s">
        <v>20</v>
      </c>
      <c r="D35" s="33"/>
      <c r="E35" s="34">
        <v>65.8</v>
      </c>
      <c r="F35" s="34">
        <v>62.3</v>
      </c>
    </row>
    <row r="36" spans="1:6" outlineLevel="7" x14ac:dyDescent="0.2">
      <c r="A36" s="32" t="s">
        <v>27</v>
      </c>
      <c r="B36" s="33" t="s">
        <v>26</v>
      </c>
      <c r="C36" s="33" t="s">
        <v>20</v>
      </c>
      <c r="D36" s="33" t="s">
        <v>28</v>
      </c>
      <c r="E36" s="34">
        <v>65.8</v>
      </c>
      <c r="F36" s="34">
        <v>62.3</v>
      </c>
    </row>
    <row r="37" spans="1:6" ht="31.5" outlineLevel="3" x14ac:dyDescent="0.2">
      <c r="A37" s="32" t="s">
        <v>29</v>
      </c>
      <c r="B37" s="33" t="s">
        <v>30</v>
      </c>
      <c r="C37" s="33"/>
      <c r="D37" s="33"/>
      <c r="E37" s="34">
        <v>1158.2</v>
      </c>
      <c r="F37" s="34">
        <v>1097.3</v>
      </c>
    </row>
    <row r="38" spans="1:6" ht="31.5" outlineLevel="7" x14ac:dyDescent="0.2">
      <c r="A38" s="32" t="s">
        <v>11</v>
      </c>
      <c r="B38" s="33" t="s">
        <v>30</v>
      </c>
      <c r="C38" s="33" t="s">
        <v>12</v>
      </c>
      <c r="D38" s="33"/>
      <c r="E38" s="34">
        <v>1052.9000000000001</v>
      </c>
      <c r="F38" s="34">
        <v>997.5</v>
      </c>
    </row>
    <row r="39" spans="1:6" outlineLevel="7" x14ac:dyDescent="0.2">
      <c r="A39" s="32" t="s">
        <v>31</v>
      </c>
      <c r="B39" s="33" t="s">
        <v>30</v>
      </c>
      <c r="C39" s="33" t="s">
        <v>12</v>
      </c>
      <c r="D39" s="33" t="s">
        <v>32</v>
      </c>
      <c r="E39" s="34">
        <v>1052.9000000000001</v>
      </c>
      <c r="F39" s="34">
        <v>997.5</v>
      </c>
    </row>
    <row r="40" spans="1:6" ht="21" outlineLevel="7" x14ac:dyDescent="0.2">
      <c r="A40" s="32" t="s">
        <v>19</v>
      </c>
      <c r="B40" s="33" t="s">
        <v>30</v>
      </c>
      <c r="C40" s="33" t="s">
        <v>20</v>
      </c>
      <c r="D40" s="33"/>
      <c r="E40" s="34">
        <v>105.3</v>
      </c>
      <c r="F40" s="34">
        <v>99.8</v>
      </c>
    </row>
    <row r="41" spans="1:6" outlineLevel="7" x14ac:dyDescent="0.2">
      <c r="A41" s="32" t="s">
        <v>31</v>
      </c>
      <c r="B41" s="33" t="s">
        <v>30</v>
      </c>
      <c r="C41" s="33" t="s">
        <v>20</v>
      </c>
      <c r="D41" s="33" t="s">
        <v>32</v>
      </c>
      <c r="E41" s="34">
        <v>105.3</v>
      </c>
      <c r="F41" s="34">
        <v>99.8</v>
      </c>
    </row>
    <row r="42" spans="1:6" ht="31.5" outlineLevel="3" x14ac:dyDescent="0.2">
      <c r="A42" s="32" t="s">
        <v>33</v>
      </c>
      <c r="B42" s="33" t="s">
        <v>34</v>
      </c>
      <c r="C42" s="33"/>
      <c r="D42" s="33"/>
      <c r="E42" s="34">
        <v>1047.2</v>
      </c>
      <c r="F42" s="34">
        <v>992</v>
      </c>
    </row>
    <row r="43" spans="1:6" ht="31.5" outlineLevel="7" x14ac:dyDescent="0.2">
      <c r="A43" s="32" t="s">
        <v>11</v>
      </c>
      <c r="B43" s="33" t="s">
        <v>34</v>
      </c>
      <c r="C43" s="33" t="s">
        <v>12</v>
      </c>
      <c r="D43" s="33"/>
      <c r="E43" s="34">
        <v>847.9</v>
      </c>
      <c r="F43" s="34">
        <v>803.2</v>
      </c>
    </row>
    <row r="44" spans="1:6" outlineLevel="7" x14ac:dyDescent="0.2">
      <c r="A44" s="32" t="s">
        <v>35</v>
      </c>
      <c r="B44" s="33" t="s">
        <v>34</v>
      </c>
      <c r="C44" s="33" t="s">
        <v>12</v>
      </c>
      <c r="D44" s="33" t="s">
        <v>36</v>
      </c>
      <c r="E44" s="34">
        <v>847.9</v>
      </c>
      <c r="F44" s="34">
        <v>803.2</v>
      </c>
    </row>
    <row r="45" spans="1:6" ht="21" outlineLevel="7" x14ac:dyDescent="0.2">
      <c r="A45" s="32" t="s">
        <v>19</v>
      </c>
      <c r="B45" s="33" t="s">
        <v>34</v>
      </c>
      <c r="C45" s="33" t="s">
        <v>20</v>
      </c>
      <c r="D45" s="33"/>
      <c r="E45" s="34">
        <v>199.3</v>
      </c>
      <c r="F45" s="34">
        <v>188.8</v>
      </c>
    </row>
    <row r="46" spans="1:6" outlineLevel="7" x14ac:dyDescent="0.2">
      <c r="A46" s="32" t="s">
        <v>35</v>
      </c>
      <c r="B46" s="33" t="s">
        <v>34</v>
      </c>
      <c r="C46" s="33" t="s">
        <v>20</v>
      </c>
      <c r="D46" s="33" t="s">
        <v>36</v>
      </c>
      <c r="E46" s="34">
        <v>199.3</v>
      </c>
      <c r="F46" s="34">
        <v>188.8</v>
      </c>
    </row>
    <row r="47" spans="1:6" ht="21" outlineLevel="3" x14ac:dyDescent="0.2">
      <c r="A47" s="32" t="s">
        <v>37</v>
      </c>
      <c r="B47" s="33" t="s">
        <v>38</v>
      </c>
      <c r="C47" s="33"/>
      <c r="D47" s="33"/>
      <c r="E47" s="34">
        <v>308.8</v>
      </c>
      <c r="F47" s="34">
        <v>292.5</v>
      </c>
    </row>
    <row r="48" spans="1:6" ht="31.5" outlineLevel="7" x14ac:dyDescent="0.2">
      <c r="A48" s="32" t="s">
        <v>11</v>
      </c>
      <c r="B48" s="33" t="s">
        <v>38</v>
      </c>
      <c r="C48" s="33" t="s">
        <v>12</v>
      </c>
      <c r="D48" s="33"/>
      <c r="E48" s="34">
        <v>268.5</v>
      </c>
      <c r="F48" s="34">
        <v>254.3</v>
      </c>
    </row>
    <row r="49" spans="1:6" outlineLevel="7" x14ac:dyDescent="0.2">
      <c r="A49" s="32" t="s">
        <v>35</v>
      </c>
      <c r="B49" s="33" t="s">
        <v>38</v>
      </c>
      <c r="C49" s="33" t="s">
        <v>12</v>
      </c>
      <c r="D49" s="33" t="s">
        <v>36</v>
      </c>
      <c r="E49" s="34">
        <v>268.5</v>
      </c>
      <c r="F49" s="34">
        <v>254.3</v>
      </c>
    </row>
    <row r="50" spans="1:6" ht="21" outlineLevel="7" x14ac:dyDescent="0.2">
      <c r="A50" s="32" t="s">
        <v>19</v>
      </c>
      <c r="B50" s="33" t="s">
        <v>38</v>
      </c>
      <c r="C50" s="33" t="s">
        <v>20</v>
      </c>
      <c r="D50" s="33"/>
      <c r="E50" s="34">
        <v>40.299999999999997</v>
      </c>
      <c r="F50" s="34">
        <v>38.200000000000003</v>
      </c>
    </row>
    <row r="51" spans="1:6" outlineLevel="7" x14ac:dyDescent="0.2">
      <c r="A51" s="32" t="s">
        <v>35</v>
      </c>
      <c r="B51" s="33" t="s">
        <v>38</v>
      </c>
      <c r="C51" s="33" t="s">
        <v>20</v>
      </c>
      <c r="D51" s="33" t="s">
        <v>36</v>
      </c>
      <c r="E51" s="34">
        <v>40.299999999999997</v>
      </c>
      <c r="F51" s="34">
        <v>38.200000000000003</v>
      </c>
    </row>
    <row r="52" spans="1:6" ht="21" outlineLevel="3" x14ac:dyDescent="0.2">
      <c r="A52" s="32" t="s">
        <v>39</v>
      </c>
      <c r="B52" s="33" t="s">
        <v>40</v>
      </c>
      <c r="C52" s="33"/>
      <c r="D52" s="33"/>
      <c r="E52" s="34">
        <v>575.5</v>
      </c>
      <c r="F52" s="34">
        <v>544.9</v>
      </c>
    </row>
    <row r="53" spans="1:6" ht="31.5" outlineLevel="7" x14ac:dyDescent="0.2">
      <c r="A53" s="32" t="s">
        <v>11</v>
      </c>
      <c r="B53" s="33" t="s">
        <v>40</v>
      </c>
      <c r="C53" s="33" t="s">
        <v>12</v>
      </c>
      <c r="D53" s="33"/>
      <c r="E53" s="34">
        <v>527</v>
      </c>
      <c r="F53" s="34">
        <v>499</v>
      </c>
    </row>
    <row r="54" spans="1:6" outlineLevel="7" x14ac:dyDescent="0.2">
      <c r="A54" s="32" t="s">
        <v>35</v>
      </c>
      <c r="B54" s="33" t="s">
        <v>40</v>
      </c>
      <c r="C54" s="33" t="s">
        <v>12</v>
      </c>
      <c r="D54" s="33" t="s">
        <v>36</v>
      </c>
      <c r="E54" s="34">
        <v>527</v>
      </c>
      <c r="F54" s="34">
        <v>499</v>
      </c>
    </row>
    <row r="55" spans="1:6" ht="21" outlineLevel="7" x14ac:dyDescent="0.2">
      <c r="A55" s="32" t="s">
        <v>19</v>
      </c>
      <c r="B55" s="33" t="s">
        <v>40</v>
      </c>
      <c r="C55" s="33" t="s">
        <v>20</v>
      </c>
      <c r="D55" s="33"/>
      <c r="E55" s="34">
        <v>48.5</v>
      </c>
      <c r="F55" s="34">
        <v>45.9</v>
      </c>
    </row>
    <row r="56" spans="1:6" outlineLevel="7" x14ac:dyDescent="0.2">
      <c r="A56" s="32" t="s">
        <v>35</v>
      </c>
      <c r="B56" s="33" t="s">
        <v>40</v>
      </c>
      <c r="C56" s="33" t="s">
        <v>20</v>
      </c>
      <c r="D56" s="33" t="s">
        <v>36</v>
      </c>
      <c r="E56" s="34">
        <v>48.5</v>
      </c>
      <c r="F56" s="34">
        <v>45.9</v>
      </c>
    </row>
    <row r="57" spans="1:6" ht="42" outlineLevel="3" x14ac:dyDescent="0.2">
      <c r="A57" s="35" t="s">
        <v>41</v>
      </c>
      <c r="B57" s="33" t="s">
        <v>42</v>
      </c>
      <c r="C57" s="33"/>
      <c r="D57" s="33"/>
      <c r="E57" s="34">
        <v>0.6</v>
      </c>
      <c r="F57" s="34">
        <v>0.6</v>
      </c>
    </row>
    <row r="58" spans="1:6" ht="21" outlineLevel="7" x14ac:dyDescent="0.2">
      <c r="A58" s="32" t="s">
        <v>19</v>
      </c>
      <c r="B58" s="33" t="s">
        <v>42</v>
      </c>
      <c r="C58" s="33" t="s">
        <v>20</v>
      </c>
      <c r="D58" s="33"/>
      <c r="E58" s="34">
        <v>0.6</v>
      </c>
      <c r="F58" s="34">
        <v>0.6</v>
      </c>
    </row>
    <row r="59" spans="1:6" outlineLevel="7" x14ac:dyDescent="0.2">
      <c r="A59" s="32" t="s">
        <v>35</v>
      </c>
      <c r="B59" s="33" t="s">
        <v>42</v>
      </c>
      <c r="C59" s="33" t="s">
        <v>20</v>
      </c>
      <c r="D59" s="33" t="s">
        <v>36</v>
      </c>
      <c r="E59" s="34">
        <v>0.6</v>
      </c>
      <c r="F59" s="34">
        <v>0.6</v>
      </c>
    </row>
    <row r="60" spans="1:6" ht="21" outlineLevel="2" x14ac:dyDescent="0.2">
      <c r="A60" s="32" t="s">
        <v>43</v>
      </c>
      <c r="B60" s="33" t="s">
        <v>44</v>
      </c>
      <c r="C60" s="33"/>
      <c r="D60" s="33"/>
      <c r="E60" s="34">
        <f>E61+E64</f>
        <v>25590</v>
      </c>
      <c r="F60" s="34">
        <f>F61+F64</f>
        <v>24380</v>
      </c>
    </row>
    <row r="61" spans="1:6" ht="21" outlineLevel="3" x14ac:dyDescent="0.2">
      <c r="A61" s="32" t="s">
        <v>45</v>
      </c>
      <c r="B61" s="33" t="s">
        <v>46</v>
      </c>
      <c r="C61" s="33"/>
      <c r="D61" s="33"/>
      <c r="E61" s="34">
        <v>2600</v>
      </c>
      <c r="F61" s="34">
        <v>2600</v>
      </c>
    </row>
    <row r="62" spans="1:6" outlineLevel="7" x14ac:dyDescent="0.2">
      <c r="A62" s="32" t="s">
        <v>47</v>
      </c>
      <c r="B62" s="33" t="s">
        <v>46</v>
      </c>
      <c r="C62" s="33" t="s">
        <v>48</v>
      </c>
      <c r="D62" s="33"/>
      <c r="E62" s="34">
        <v>2600</v>
      </c>
      <c r="F62" s="34">
        <v>2600</v>
      </c>
    </row>
    <row r="63" spans="1:6" outlineLevel="7" x14ac:dyDescent="0.2">
      <c r="A63" s="32" t="s">
        <v>49</v>
      </c>
      <c r="B63" s="33" t="s">
        <v>46</v>
      </c>
      <c r="C63" s="33" t="s">
        <v>48</v>
      </c>
      <c r="D63" s="33" t="s">
        <v>50</v>
      </c>
      <c r="E63" s="34">
        <v>2600</v>
      </c>
      <c r="F63" s="34">
        <v>2600</v>
      </c>
    </row>
    <row r="64" spans="1:6" ht="21" outlineLevel="3" x14ac:dyDescent="0.2">
      <c r="A64" s="32" t="s">
        <v>51</v>
      </c>
      <c r="B64" s="33" t="s">
        <v>52</v>
      </c>
      <c r="C64" s="33"/>
      <c r="D64" s="33"/>
      <c r="E64" s="34">
        <v>22990</v>
      </c>
      <c r="F64" s="34">
        <v>21780</v>
      </c>
    </row>
    <row r="65" spans="1:6" ht="21" outlineLevel="7" x14ac:dyDescent="0.2">
      <c r="A65" s="32" t="s">
        <v>19</v>
      </c>
      <c r="B65" s="33" t="s">
        <v>52</v>
      </c>
      <c r="C65" s="33" t="s">
        <v>20</v>
      </c>
      <c r="D65" s="33"/>
      <c r="E65" s="34">
        <v>380</v>
      </c>
      <c r="F65" s="34">
        <v>350</v>
      </c>
    </row>
    <row r="66" spans="1:6" outlineLevel="7" x14ac:dyDescent="0.2">
      <c r="A66" s="32" t="s">
        <v>27</v>
      </c>
      <c r="B66" s="33" t="s">
        <v>52</v>
      </c>
      <c r="C66" s="33" t="s">
        <v>20</v>
      </c>
      <c r="D66" s="33" t="s">
        <v>28</v>
      </c>
      <c r="E66" s="34">
        <v>380</v>
      </c>
      <c r="F66" s="34">
        <v>350</v>
      </c>
    </row>
    <row r="67" spans="1:6" outlineLevel="7" x14ac:dyDescent="0.2">
      <c r="A67" s="32" t="s">
        <v>47</v>
      </c>
      <c r="B67" s="33" t="s">
        <v>52</v>
      </c>
      <c r="C67" s="33" t="s">
        <v>48</v>
      </c>
      <c r="D67" s="33"/>
      <c r="E67" s="34">
        <v>22610</v>
      </c>
      <c r="F67" s="34">
        <v>21430</v>
      </c>
    </row>
    <row r="68" spans="1:6" outlineLevel="7" x14ac:dyDescent="0.2">
      <c r="A68" s="32" t="s">
        <v>27</v>
      </c>
      <c r="B68" s="33" t="s">
        <v>52</v>
      </c>
      <c r="C68" s="33" t="s">
        <v>48</v>
      </c>
      <c r="D68" s="33" t="s">
        <v>28</v>
      </c>
      <c r="E68" s="34">
        <v>22610</v>
      </c>
      <c r="F68" s="34">
        <v>21430</v>
      </c>
    </row>
    <row r="69" spans="1:6" ht="21" outlineLevel="2" x14ac:dyDescent="0.2">
      <c r="A69" s="32" t="s">
        <v>414</v>
      </c>
      <c r="B69" s="33" t="s">
        <v>415</v>
      </c>
      <c r="C69" s="33"/>
      <c r="D69" s="33"/>
      <c r="E69" s="34">
        <v>50</v>
      </c>
      <c r="F69" s="34">
        <v>50</v>
      </c>
    </row>
    <row r="70" spans="1:6" ht="31.5" outlineLevel="3" x14ac:dyDescent="0.2">
      <c r="A70" s="32" t="s">
        <v>416</v>
      </c>
      <c r="B70" s="33" t="s">
        <v>417</v>
      </c>
      <c r="C70" s="33"/>
      <c r="D70" s="33"/>
      <c r="E70" s="34">
        <v>50</v>
      </c>
      <c r="F70" s="34">
        <v>50</v>
      </c>
    </row>
    <row r="71" spans="1:6" ht="31.5" outlineLevel="7" x14ac:dyDescent="0.2">
      <c r="A71" s="32" t="s">
        <v>53</v>
      </c>
      <c r="B71" s="33" t="s">
        <v>418</v>
      </c>
      <c r="C71" s="33"/>
      <c r="D71" s="33"/>
      <c r="E71" s="34">
        <v>50</v>
      </c>
      <c r="F71" s="34">
        <v>50</v>
      </c>
    </row>
    <row r="72" spans="1:6" ht="21" outlineLevel="7" x14ac:dyDescent="0.2">
      <c r="A72" s="32" t="s">
        <v>19</v>
      </c>
      <c r="B72" s="33" t="s">
        <v>418</v>
      </c>
      <c r="C72" s="33" t="s">
        <v>20</v>
      </c>
      <c r="D72" s="33"/>
      <c r="E72" s="34">
        <v>50</v>
      </c>
      <c r="F72" s="34">
        <v>50</v>
      </c>
    </row>
    <row r="73" spans="1:6" outlineLevel="7" x14ac:dyDescent="0.2">
      <c r="A73" s="32" t="s">
        <v>35</v>
      </c>
      <c r="B73" s="33" t="s">
        <v>418</v>
      </c>
      <c r="C73" s="33" t="s">
        <v>20</v>
      </c>
      <c r="D73" s="33" t="s">
        <v>36</v>
      </c>
      <c r="E73" s="34"/>
      <c r="F73" s="34"/>
    </row>
    <row r="74" spans="1:6" ht="21" x14ac:dyDescent="0.2">
      <c r="A74" s="32" t="s">
        <v>54</v>
      </c>
      <c r="B74" s="33" t="s">
        <v>55</v>
      </c>
      <c r="C74" s="33"/>
      <c r="D74" s="36"/>
      <c r="E74" s="34">
        <f>E75+E87+E102+E107+E112</f>
        <v>505661</v>
      </c>
      <c r="F74" s="34">
        <f>F75+F87+F102+F107+F112</f>
        <v>484261</v>
      </c>
    </row>
    <row r="75" spans="1:6" outlineLevel="1" x14ac:dyDescent="0.2">
      <c r="A75" s="32" t="s">
        <v>56</v>
      </c>
      <c r="B75" s="33" t="s">
        <v>57</v>
      </c>
      <c r="C75" s="33"/>
      <c r="D75" s="33"/>
      <c r="E75" s="34">
        <f>E76+E83</f>
        <v>117703.5</v>
      </c>
      <c r="F75" s="34">
        <f>F76+F83</f>
        <v>112124.1</v>
      </c>
    </row>
    <row r="76" spans="1:6" outlineLevel="2" x14ac:dyDescent="0.2">
      <c r="A76" s="32" t="s">
        <v>58</v>
      </c>
      <c r="B76" s="33" t="s">
        <v>59</v>
      </c>
      <c r="C76" s="33"/>
      <c r="D76" s="33"/>
      <c r="E76" s="34">
        <f>E77+E80</f>
        <v>117161.5</v>
      </c>
      <c r="F76" s="34">
        <f>F77+F80</f>
        <v>111582.1</v>
      </c>
    </row>
    <row r="77" spans="1:6" ht="52.5" outlineLevel="3" x14ac:dyDescent="0.2">
      <c r="A77" s="35" t="s">
        <v>60</v>
      </c>
      <c r="B77" s="33" t="s">
        <v>61</v>
      </c>
      <c r="C77" s="33"/>
      <c r="D77" s="33"/>
      <c r="E77" s="34">
        <v>7428</v>
      </c>
      <c r="F77" s="34">
        <v>7428</v>
      </c>
    </row>
    <row r="78" spans="1:6" ht="21" outlineLevel="7" x14ac:dyDescent="0.2">
      <c r="A78" s="32" t="s">
        <v>62</v>
      </c>
      <c r="B78" s="33" t="s">
        <v>61</v>
      </c>
      <c r="C78" s="33" t="s">
        <v>63</v>
      </c>
      <c r="D78" s="33"/>
      <c r="E78" s="34">
        <v>7428</v>
      </c>
      <c r="F78" s="34">
        <v>7428</v>
      </c>
    </row>
    <row r="79" spans="1:6" outlineLevel="7" x14ac:dyDescent="0.2">
      <c r="A79" s="32" t="s">
        <v>64</v>
      </c>
      <c r="B79" s="33" t="s">
        <v>61</v>
      </c>
      <c r="C79" s="33" t="s">
        <v>63</v>
      </c>
      <c r="D79" s="33" t="s">
        <v>65</v>
      </c>
      <c r="E79" s="34">
        <v>7428</v>
      </c>
      <c r="F79" s="34">
        <v>7428</v>
      </c>
    </row>
    <row r="80" spans="1:6" ht="31.5" outlineLevel="3" x14ac:dyDescent="0.2">
      <c r="A80" s="32" t="s">
        <v>66</v>
      </c>
      <c r="B80" s="33" t="s">
        <v>67</v>
      </c>
      <c r="C80" s="33"/>
      <c r="D80" s="33"/>
      <c r="E80" s="34">
        <v>109733.5</v>
      </c>
      <c r="F80" s="34">
        <v>104154.1</v>
      </c>
    </row>
    <row r="81" spans="1:6" ht="21" outlineLevel="7" x14ac:dyDescent="0.2">
      <c r="A81" s="32" t="s">
        <v>62</v>
      </c>
      <c r="B81" s="33" t="s">
        <v>67</v>
      </c>
      <c r="C81" s="33" t="s">
        <v>63</v>
      </c>
      <c r="D81" s="33"/>
      <c r="E81" s="34">
        <v>109733.5</v>
      </c>
      <c r="F81" s="34">
        <v>104154.1</v>
      </c>
    </row>
    <row r="82" spans="1:6" outlineLevel="7" x14ac:dyDescent="0.2">
      <c r="A82" s="32" t="s">
        <v>64</v>
      </c>
      <c r="B82" s="33" t="s">
        <v>67</v>
      </c>
      <c r="C82" s="33" t="s">
        <v>63</v>
      </c>
      <c r="D82" s="33" t="s">
        <v>65</v>
      </c>
      <c r="E82" s="34">
        <v>109733.5</v>
      </c>
      <c r="F82" s="34">
        <v>104154.1</v>
      </c>
    </row>
    <row r="83" spans="1:6" outlineLevel="2" x14ac:dyDescent="0.2">
      <c r="A83" s="32" t="s">
        <v>68</v>
      </c>
      <c r="B83" s="33" t="s">
        <v>69</v>
      </c>
      <c r="C83" s="33"/>
      <c r="D83" s="33"/>
      <c r="E83" s="34">
        <v>542</v>
      </c>
      <c r="F83" s="34">
        <v>542</v>
      </c>
    </row>
    <row r="84" spans="1:6" ht="52.5" outlineLevel="3" x14ac:dyDescent="0.2">
      <c r="A84" s="35" t="s">
        <v>60</v>
      </c>
      <c r="B84" s="33" t="s">
        <v>70</v>
      </c>
      <c r="C84" s="33"/>
      <c r="D84" s="33"/>
      <c r="E84" s="34">
        <v>542</v>
      </c>
      <c r="F84" s="34">
        <v>542</v>
      </c>
    </row>
    <row r="85" spans="1:6" ht="21" outlineLevel="7" x14ac:dyDescent="0.2">
      <c r="A85" s="32" t="s">
        <v>62</v>
      </c>
      <c r="B85" s="33" t="s">
        <v>70</v>
      </c>
      <c r="C85" s="33" t="s">
        <v>63</v>
      </c>
      <c r="D85" s="33"/>
      <c r="E85" s="34">
        <v>542</v>
      </c>
      <c r="F85" s="34">
        <v>542</v>
      </c>
    </row>
    <row r="86" spans="1:6" outlineLevel="7" x14ac:dyDescent="0.2">
      <c r="A86" s="32" t="s">
        <v>64</v>
      </c>
      <c r="B86" s="33" t="s">
        <v>70</v>
      </c>
      <c r="C86" s="33" t="s">
        <v>63</v>
      </c>
      <c r="D86" s="33" t="s">
        <v>65</v>
      </c>
      <c r="E86" s="34">
        <v>542</v>
      </c>
      <c r="F86" s="34">
        <v>542</v>
      </c>
    </row>
    <row r="87" spans="1:6" outlineLevel="1" x14ac:dyDescent="0.2">
      <c r="A87" s="32" t="s">
        <v>71</v>
      </c>
      <c r="B87" s="33" t="s">
        <v>72</v>
      </c>
      <c r="C87" s="33"/>
      <c r="D87" s="33"/>
      <c r="E87" s="34">
        <f>E88+E98</f>
        <v>362280</v>
      </c>
      <c r="F87" s="34">
        <f>F88+F98</f>
        <v>346459.4</v>
      </c>
    </row>
    <row r="88" spans="1:6" outlineLevel="2" x14ac:dyDescent="0.2">
      <c r="A88" s="32" t="s">
        <v>73</v>
      </c>
      <c r="B88" s="33" t="s">
        <v>74</v>
      </c>
      <c r="C88" s="33"/>
      <c r="D88" s="33"/>
      <c r="E88" s="34">
        <f>E89+E92+E95</f>
        <v>360076</v>
      </c>
      <c r="F88" s="34">
        <f>F89+F92+F95</f>
        <v>344255.4</v>
      </c>
    </row>
    <row r="89" spans="1:6" ht="52.5" outlineLevel="3" x14ac:dyDescent="0.2">
      <c r="A89" s="35" t="s">
        <v>60</v>
      </c>
      <c r="B89" s="33" t="s">
        <v>75</v>
      </c>
      <c r="C89" s="33"/>
      <c r="D89" s="33"/>
      <c r="E89" s="34">
        <f>21180.5+2019.3+8500-1191</f>
        <v>30508.799999999999</v>
      </c>
      <c r="F89" s="34">
        <f>21180.5+2543.4+8500-1191</f>
        <v>31032.9</v>
      </c>
    </row>
    <row r="90" spans="1:6" ht="21" outlineLevel="7" x14ac:dyDescent="0.2">
      <c r="A90" s="32" t="s">
        <v>62</v>
      </c>
      <c r="B90" s="33" t="s">
        <v>75</v>
      </c>
      <c r="C90" s="33" t="s">
        <v>63</v>
      </c>
      <c r="D90" s="33"/>
      <c r="E90" s="34">
        <v>30508.799999999999</v>
      </c>
      <c r="F90" s="34">
        <v>31032.9</v>
      </c>
    </row>
    <row r="91" spans="1:6" outlineLevel="7" x14ac:dyDescent="0.2">
      <c r="A91" s="32" t="s">
        <v>76</v>
      </c>
      <c r="B91" s="33" t="s">
        <v>75</v>
      </c>
      <c r="C91" s="33" t="s">
        <v>63</v>
      </c>
      <c r="D91" s="33" t="s">
        <v>77</v>
      </c>
      <c r="E91" s="34">
        <v>30508.799999999999</v>
      </c>
      <c r="F91" s="34">
        <v>31032.9</v>
      </c>
    </row>
    <row r="92" spans="1:6" ht="52.5" outlineLevel="3" x14ac:dyDescent="0.2">
      <c r="A92" s="35" t="s">
        <v>78</v>
      </c>
      <c r="B92" s="33" t="s">
        <v>79</v>
      </c>
      <c r="C92" s="33"/>
      <c r="D92" s="33"/>
      <c r="E92" s="34">
        <v>323610.8</v>
      </c>
      <c r="F92" s="34">
        <v>307579.59999999998</v>
      </c>
    </row>
    <row r="93" spans="1:6" ht="21" outlineLevel="7" x14ac:dyDescent="0.2">
      <c r="A93" s="32" t="s">
        <v>62</v>
      </c>
      <c r="B93" s="33" t="s">
        <v>79</v>
      </c>
      <c r="C93" s="33" t="s">
        <v>63</v>
      </c>
      <c r="D93" s="33"/>
      <c r="E93" s="34">
        <v>323610.8</v>
      </c>
      <c r="F93" s="34">
        <v>307579.59999999998</v>
      </c>
    </row>
    <row r="94" spans="1:6" outlineLevel="7" x14ac:dyDescent="0.2">
      <c r="A94" s="32" t="s">
        <v>76</v>
      </c>
      <c r="B94" s="33" t="s">
        <v>79</v>
      </c>
      <c r="C94" s="33" t="s">
        <v>63</v>
      </c>
      <c r="D94" s="33" t="s">
        <v>77</v>
      </c>
      <c r="E94" s="34">
        <v>323610.8</v>
      </c>
      <c r="F94" s="34">
        <v>307579.59999999998</v>
      </c>
    </row>
    <row r="95" spans="1:6" ht="21" outlineLevel="3" x14ac:dyDescent="0.2">
      <c r="A95" s="32" t="s">
        <v>80</v>
      </c>
      <c r="B95" s="33" t="s">
        <v>81</v>
      </c>
      <c r="C95" s="33"/>
      <c r="D95" s="33"/>
      <c r="E95" s="34">
        <v>5956.4</v>
      </c>
      <c r="F95" s="34">
        <v>5642.9</v>
      </c>
    </row>
    <row r="96" spans="1:6" ht="21" outlineLevel="7" x14ac:dyDescent="0.2">
      <c r="A96" s="32" t="s">
        <v>62</v>
      </c>
      <c r="B96" s="33" t="s">
        <v>81</v>
      </c>
      <c r="C96" s="33" t="s">
        <v>63</v>
      </c>
      <c r="D96" s="33"/>
      <c r="E96" s="34">
        <v>5956.4</v>
      </c>
      <c r="F96" s="34">
        <v>5642.9</v>
      </c>
    </row>
    <row r="97" spans="1:6" outlineLevel="7" x14ac:dyDescent="0.2">
      <c r="A97" s="32" t="s">
        <v>82</v>
      </c>
      <c r="B97" s="33" t="s">
        <v>81</v>
      </c>
      <c r="C97" s="33" t="s">
        <v>63</v>
      </c>
      <c r="D97" s="33" t="s">
        <v>83</v>
      </c>
      <c r="E97" s="34">
        <v>5956.4</v>
      </c>
      <c r="F97" s="34">
        <v>5642.9</v>
      </c>
    </row>
    <row r="98" spans="1:6" outlineLevel="2" x14ac:dyDescent="0.2">
      <c r="A98" s="32" t="s">
        <v>84</v>
      </c>
      <c r="B98" s="33" t="s">
        <v>85</v>
      </c>
      <c r="C98" s="33"/>
      <c r="D98" s="33"/>
      <c r="E98" s="34">
        <v>2204</v>
      </c>
      <c r="F98" s="34">
        <v>2204</v>
      </c>
    </row>
    <row r="99" spans="1:6" ht="52.5" outlineLevel="3" x14ac:dyDescent="0.2">
      <c r="A99" s="35" t="s">
        <v>60</v>
      </c>
      <c r="B99" s="33" t="s">
        <v>86</v>
      </c>
      <c r="C99" s="33"/>
      <c r="D99" s="33"/>
      <c r="E99" s="34">
        <v>2204</v>
      </c>
      <c r="F99" s="34">
        <v>2204</v>
      </c>
    </row>
    <row r="100" spans="1:6" ht="21" outlineLevel="7" x14ac:dyDescent="0.2">
      <c r="A100" s="32" t="s">
        <v>62</v>
      </c>
      <c r="B100" s="33" t="s">
        <v>86</v>
      </c>
      <c r="C100" s="33" t="s">
        <v>63</v>
      </c>
      <c r="D100" s="33"/>
      <c r="E100" s="34">
        <v>2204</v>
      </c>
      <c r="F100" s="34">
        <v>2204</v>
      </c>
    </row>
    <row r="101" spans="1:6" outlineLevel="7" x14ac:dyDescent="0.2">
      <c r="A101" s="32" t="s">
        <v>76</v>
      </c>
      <c r="B101" s="33" t="s">
        <v>86</v>
      </c>
      <c r="C101" s="33" t="s">
        <v>63</v>
      </c>
      <c r="D101" s="33" t="s">
        <v>77</v>
      </c>
      <c r="E101" s="34">
        <v>2204</v>
      </c>
      <c r="F101" s="34">
        <v>2204</v>
      </c>
    </row>
    <row r="102" spans="1:6" ht="21" outlineLevel="1" x14ac:dyDescent="0.2">
      <c r="A102" s="32" t="s">
        <v>87</v>
      </c>
      <c r="B102" s="33" t="s">
        <v>88</v>
      </c>
      <c r="C102" s="33"/>
      <c r="D102" s="33"/>
      <c r="E102" s="34">
        <v>12307.2</v>
      </c>
      <c r="F102" s="34">
        <v>12307.2</v>
      </c>
    </row>
    <row r="103" spans="1:6" ht="21" outlineLevel="2" x14ac:dyDescent="0.2">
      <c r="A103" s="32" t="s">
        <v>89</v>
      </c>
      <c r="B103" s="33" t="s">
        <v>90</v>
      </c>
      <c r="C103" s="33"/>
      <c r="D103" s="33"/>
      <c r="E103" s="34">
        <v>12307.2</v>
      </c>
      <c r="F103" s="34">
        <v>12307.2</v>
      </c>
    </row>
    <row r="104" spans="1:6" ht="52.5" outlineLevel="3" x14ac:dyDescent="0.2">
      <c r="A104" s="35" t="s">
        <v>60</v>
      </c>
      <c r="B104" s="33" t="s">
        <v>91</v>
      </c>
      <c r="C104" s="33"/>
      <c r="D104" s="33"/>
      <c r="E104" s="34">
        <v>12307.2</v>
      </c>
      <c r="F104" s="34">
        <v>12307.2</v>
      </c>
    </row>
    <row r="105" spans="1:6" ht="21" outlineLevel="7" x14ac:dyDescent="0.2">
      <c r="A105" s="32" t="s">
        <v>62</v>
      </c>
      <c r="B105" s="33" t="s">
        <v>91</v>
      </c>
      <c r="C105" s="33" t="s">
        <v>63</v>
      </c>
      <c r="D105" s="33"/>
      <c r="E105" s="34">
        <v>12307.2</v>
      </c>
      <c r="F105" s="34">
        <v>12307.2</v>
      </c>
    </row>
    <row r="106" spans="1:6" outlineLevel="7" x14ac:dyDescent="0.2">
      <c r="A106" s="32" t="s">
        <v>76</v>
      </c>
      <c r="B106" s="33" t="s">
        <v>91</v>
      </c>
      <c r="C106" s="33" t="s">
        <v>63</v>
      </c>
      <c r="D106" s="33" t="s">
        <v>77</v>
      </c>
      <c r="E106" s="34">
        <v>12307.2</v>
      </c>
      <c r="F106" s="34">
        <v>12307.2</v>
      </c>
    </row>
    <row r="107" spans="1:6" ht="21" outlineLevel="1" x14ac:dyDescent="0.2">
      <c r="A107" s="32" t="s">
        <v>92</v>
      </c>
      <c r="B107" s="33" t="s">
        <v>93</v>
      </c>
      <c r="C107" s="33"/>
      <c r="D107" s="33"/>
      <c r="E107" s="34">
        <v>1320.8</v>
      </c>
      <c r="F107" s="34">
        <v>1320.8</v>
      </c>
    </row>
    <row r="108" spans="1:6" outlineLevel="2" x14ac:dyDescent="0.2">
      <c r="A108" s="32" t="s">
        <v>94</v>
      </c>
      <c r="B108" s="33" t="s">
        <v>95</v>
      </c>
      <c r="C108" s="33"/>
      <c r="D108" s="33"/>
      <c r="E108" s="34">
        <v>1320.8</v>
      </c>
      <c r="F108" s="34">
        <v>1320.8</v>
      </c>
    </row>
    <row r="109" spans="1:6" ht="52.5" outlineLevel="3" x14ac:dyDescent="0.2">
      <c r="A109" s="35" t="s">
        <v>60</v>
      </c>
      <c r="B109" s="33" t="s">
        <v>96</v>
      </c>
      <c r="C109" s="33"/>
      <c r="D109" s="33"/>
      <c r="E109" s="34">
        <v>1320.8</v>
      </c>
      <c r="F109" s="34">
        <v>1320.8</v>
      </c>
    </row>
    <row r="110" spans="1:6" ht="21" outlineLevel="7" x14ac:dyDescent="0.2">
      <c r="A110" s="32" t="s">
        <v>62</v>
      </c>
      <c r="B110" s="33" t="s">
        <v>96</v>
      </c>
      <c r="C110" s="33" t="s">
        <v>63</v>
      </c>
      <c r="D110" s="33"/>
      <c r="E110" s="34">
        <v>1320.8</v>
      </c>
      <c r="F110" s="34">
        <v>1320.8</v>
      </c>
    </row>
    <row r="111" spans="1:6" outlineLevel="7" x14ac:dyDescent="0.2">
      <c r="A111" s="32" t="s">
        <v>97</v>
      </c>
      <c r="B111" s="33" t="s">
        <v>96</v>
      </c>
      <c r="C111" s="33" t="s">
        <v>63</v>
      </c>
      <c r="D111" s="33" t="s">
        <v>98</v>
      </c>
      <c r="E111" s="34">
        <v>1320.8</v>
      </c>
      <c r="F111" s="34">
        <v>1320.8</v>
      </c>
    </row>
    <row r="112" spans="1:6" ht="21" outlineLevel="1" x14ac:dyDescent="0.2">
      <c r="A112" s="32" t="s">
        <v>99</v>
      </c>
      <c r="B112" s="33" t="s">
        <v>100</v>
      </c>
      <c r="C112" s="33"/>
      <c r="D112" s="36"/>
      <c r="E112" s="34">
        <v>12049.5</v>
      </c>
      <c r="F112" s="34">
        <v>12049.5</v>
      </c>
    </row>
    <row r="113" spans="1:6" ht="21" outlineLevel="2" x14ac:dyDescent="0.2">
      <c r="A113" s="32" t="s">
        <v>101</v>
      </c>
      <c r="B113" s="33" t="s">
        <v>102</v>
      </c>
      <c r="C113" s="33"/>
      <c r="D113" s="33"/>
      <c r="E113" s="34">
        <v>12049.5</v>
      </c>
      <c r="F113" s="34">
        <v>12049.5</v>
      </c>
    </row>
    <row r="114" spans="1:6" ht="21" outlineLevel="3" x14ac:dyDescent="0.2">
      <c r="A114" s="32" t="s">
        <v>9</v>
      </c>
      <c r="B114" s="33" t="s">
        <v>103</v>
      </c>
      <c r="C114" s="33"/>
      <c r="D114" s="33"/>
      <c r="E114" s="34">
        <v>7993.7</v>
      </c>
      <c r="F114" s="34">
        <v>7993.7</v>
      </c>
    </row>
    <row r="115" spans="1:6" ht="31.5" outlineLevel="7" x14ac:dyDescent="0.2">
      <c r="A115" s="32" t="s">
        <v>11</v>
      </c>
      <c r="B115" s="33" t="s">
        <v>103</v>
      </c>
      <c r="C115" s="33" t="s">
        <v>12</v>
      </c>
      <c r="D115" s="33"/>
      <c r="E115" s="34">
        <v>7993.7</v>
      </c>
      <c r="F115" s="34">
        <v>7993.7</v>
      </c>
    </row>
    <row r="116" spans="1:6" outlineLevel="7" x14ac:dyDescent="0.2">
      <c r="A116" s="32" t="s">
        <v>104</v>
      </c>
      <c r="B116" s="33" t="s">
        <v>103</v>
      </c>
      <c r="C116" s="33" t="s">
        <v>12</v>
      </c>
      <c r="D116" s="33" t="s">
        <v>105</v>
      </c>
      <c r="E116" s="34">
        <v>7993.7</v>
      </c>
      <c r="F116" s="34">
        <v>7993.7</v>
      </c>
    </row>
    <row r="117" spans="1:6" outlineLevel="3" x14ac:dyDescent="0.2">
      <c r="A117" s="32" t="s">
        <v>17</v>
      </c>
      <c r="B117" s="33" t="s">
        <v>106</v>
      </c>
      <c r="C117" s="33"/>
      <c r="D117" s="33"/>
      <c r="E117" s="34">
        <f>E118+E120+E122</f>
        <v>1365.4</v>
      </c>
      <c r="F117" s="34">
        <f>F118+F120+F122</f>
        <v>1365.4</v>
      </c>
    </row>
    <row r="118" spans="1:6" ht="31.5" outlineLevel="7" x14ac:dyDescent="0.2">
      <c r="A118" s="32" t="s">
        <v>11</v>
      </c>
      <c r="B118" s="33" t="s">
        <v>106</v>
      </c>
      <c r="C118" s="33" t="s">
        <v>12</v>
      </c>
      <c r="D118" s="33"/>
      <c r="E118" s="34">
        <v>1.2</v>
      </c>
      <c r="F118" s="34">
        <v>1.2</v>
      </c>
    </row>
    <row r="119" spans="1:6" outlineLevel="7" x14ac:dyDescent="0.2">
      <c r="A119" s="32" t="s">
        <v>104</v>
      </c>
      <c r="B119" s="33" t="s">
        <v>106</v>
      </c>
      <c r="C119" s="33" t="s">
        <v>12</v>
      </c>
      <c r="D119" s="33" t="s">
        <v>105</v>
      </c>
      <c r="E119" s="34">
        <v>1.2</v>
      </c>
      <c r="F119" s="34">
        <v>1.2</v>
      </c>
    </row>
    <row r="120" spans="1:6" ht="21" outlineLevel="7" x14ac:dyDescent="0.2">
      <c r="A120" s="32" t="s">
        <v>19</v>
      </c>
      <c r="B120" s="33" t="s">
        <v>106</v>
      </c>
      <c r="C120" s="33" t="s">
        <v>20</v>
      </c>
      <c r="D120" s="33"/>
      <c r="E120" s="34">
        <v>1342.9</v>
      </c>
      <c r="F120" s="34">
        <v>1342.9</v>
      </c>
    </row>
    <row r="121" spans="1:6" outlineLevel="7" x14ac:dyDescent="0.2">
      <c r="A121" s="32" t="s">
        <v>104</v>
      </c>
      <c r="B121" s="33" t="s">
        <v>106</v>
      </c>
      <c r="C121" s="33" t="s">
        <v>20</v>
      </c>
      <c r="D121" s="33" t="s">
        <v>105</v>
      </c>
      <c r="E121" s="34">
        <v>1342.9</v>
      </c>
      <c r="F121" s="34">
        <v>1342.9</v>
      </c>
    </row>
    <row r="122" spans="1:6" outlineLevel="7" x14ac:dyDescent="0.2">
      <c r="A122" s="32" t="s">
        <v>21</v>
      </c>
      <c r="B122" s="33" t="s">
        <v>106</v>
      </c>
      <c r="C122" s="33" t="s">
        <v>22</v>
      </c>
      <c r="D122" s="33"/>
      <c r="E122" s="34">
        <v>21.3</v>
      </c>
      <c r="F122" s="34">
        <v>21.3</v>
      </c>
    </row>
    <row r="123" spans="1:6" outlineLevel="7" x14ac:dyDescent="0.2">
      <c r="A123" s="32" t="s">
        <v>104</v>
      </c>
      <c r="B123" s="33" t="s">
        <v>106</v>
      </c>
      <c r="C123" s="33" t="s">
        <v>22</v>
      </c>
      <c r="D123" s="33" t="s">
        <v>105</v>
      </c>
      <c r="E123" s="34">
        <v>21.3</v>
      </c>
      <c r="F123" s="34">
        <v>21.3</v>
      </c>
    </row>
    <row r="124" spans="1:6" ht="52.5" outlineLevel="3" x14ac:dyDescent="0.2">
      <c r="A124" s="35" t="s">
        <v>60</v>
      </c>
      <c r="B124" s="33" t="s">
        <v>107</v>
      </c>
      <c r="C124" s="33"/>
      <c r="D124" s="33"/>
      <c r="E124" s="34">
        <v>2690.4</v>
      </c>
      <c r="F124" s="34">
        <v>2690.4</v>
      </c>
    </row>
    <row r="125" spans="1:6" ht="21" outlineLevel="7" x14ac:dyDescent="0.2">
      <c r="A125" s="32" t="s">
        <v>62</v>
      </c>
      <c r="B125" s="33" t="s">
        <v>107</v>
      </c>
      <c r="C125" s="33" t="s">
        <v>63</v>
      </c>
      <c r="D125" s="33"/>
      <c r="E125" s="34">
        <v>2690.4</v>
      </c>
      <c r="F125" s="34">
        <v>2690.4</v>
      </c>
    </row>
    <row r="126" spans="1:6" outlineLevel="7" x14ac:dyDescent="0.2">
      <c r="A126" s="32" t="s">
        <v>104</v>
      </c>
      <c r="B126" s="33" t="s">
        <v>107</v>
      </c>
      <c r="C126" s="33" t="s">
        <v>63</v>
      </c>
      <c r="D126" s="33" t="s">
        <v>105</v>
      </c>
      <c r="E126" s="34">
        <v>2690.4</v>
      </c>
      <c r="F126" s="34">
        <v>2690.4</v>
      </c>
    </row>
    <row r="127" spans="1:6" ht="21" x14ac:dyDescent="0.2">
      <c r="A127" s="32" t="s">
        <v>108</v>
      </c>
      <c r="B127" s="33" t="s">
        <v>109</v>
      </c>
      <c r="C127" s="33"/>
      <c r="D127" s="33"/>
      <c r="E127" s="34">
        <f>E128+E144+E149+E154+E159+E164+E169+E174</f>
        <v>41755</v>
      </c>
      <c r="F127" s="34">
        <f>F128+F144+F149+F154+F159+F164+F169+F174</f>
        <v>41755</v>
      </c>
    </row>
    <row r="128" spans="1:6" ht="31.5" outlineLevel="1" x14ac:dyDescent="0.2">
      <c r="A128" s="32" t="s">
        <v>110</v>
      </c>
      <c r="B128" s="33" t="s">
        <v>111</v>
      </c>
      <c r="C128" s="33"/>
      <c r="D128" s="33"/>
      <c r="E128" s="34">
        <v>8986</v>
      </c>
      <c r="F128" s="34">
        <v>8986</v>
      </c>
    </row>
    <row r="129" spans="1:6" ht="21" outlineLevel="2" x14ac:dyDescent="0.2">
      <c r="A129" s="32" t="s">
        <v>112</v>
      </c>
      <c r="B129" s="33" t="s">
        <v>113</v>
      </c>
      <c r="C129" s="33"/>
      <c r="D129" s="33"/>
      <c r="E129" s="34">
        <v>170</v>
      </c>
      <c r="F129" s="34">
        <v>170</v>
      </c>
    </row>
    <row r="130" spans="1:6" outlineLevel="3" x14ac:dyDescent="0.2">
      <c r="A130" s="32" t="s">
        <v>114</v>
      </c>
      <c r="B130" s="33" t="s">
        <v>115</v>
      </c>
      <c r="C130" s="33"/>
      <c r="D130" s="33"/>
      <c r="E130" s="34">
        <v>170</v>
      </c>
      <c r="F130" s="34">
        <v>170</v>
      </c>
    </row>
    <row r="131" spans="1:6" outlineLevel="7" x14ac:dyDescent="0.2">
      <c r="A131" s="32" t="s">
        <v>47</v>
      </c>
      <c r="B131" s="33" t="s">
        <v>115</v>
      </c>
      <c r="C131" s="33" t="s">
        <v>48</v>
      </c>
      <c r="D131" s="33"/>
      <c r="E131" s="34">
        <v>170</v>
      </c>
      <c r="F131" s="34">
        <v>170</v>
      </c>
    </row>
    <row r="132" spans="1:6" outlineLevel="7" x14ac:dyDescent="0.2">
      <c r="A132" s="32" t="s">
        <v>116</v>
      </c>
      <c r="B132" s="33" t="s">
        <v>115</v>
      </c>
      <c r="C132" s="33" t="s">
        <v>48</v>
      </c>
      <c r="D132" s="33" t="s">
        <v>117</v>
      </c>
      <c r="E132" s="34">
        <v>170</v>
      </c>
      <c r="F132" s="34">
        <v>170</v>
      </c>
    </row>
    <row r="133" spans="1:6" ht="21" outlineLevel="2" x14ac:dyDescent="0.2">
      <c r="A133" s="32" t="s">
        <v>118</v>
      </c>
      <c r="B133" s="33" t="s">
        <v>119</v>
      </c>
      <c r="C133" s="33"/>
      <c r="D133" s="33"/>
      <c r="E133" s="34">
        <v>8816</v>
      </c>
      <c r="F133" s="34">
        <v>8816</v>
      </c>
    </row>
    <row r="134" spans="1:6" ht="21" outlineLevel="3" x14ac:dyDescent="0.2">
      <c r="A134" s="32" t="s">
        <v>9</v>
      </c>
      <c r="B134" s="33" t="s">
        <v>120</v>
      </c>
      <c r="C134" s="33"/>
      <c r="D134" s="33"/>
      <c r="E134" s="34">
        <v>7658</v>
      </c>
      <c r="F134" s="34">
        <v>7658</v>
      </c>
    </row>
    <row r="135" spans="1:6" ht="31.5" outlineLevel="7" x14ac:dyDescent="0.2">
      <c r="A135" s="32" t="s">
        <v>11</v>
      </c>
      <c r="B135" s="33" t="s">
        <v>120</v>
      </c>
      <c r="C135" s="33" t="s">
        <v>12</v>
      </c>
      <c r="D135" s="33"/>
      <c r="E135" s="34">
        <v>7658</v>
      </c>
      <c r="F135" s="34">
        <v>7658</v>
      </c>
    </row>
    <row r="136" spans="1:6" outlineLevel="7" x14ac:dyDescent="0.2">
      <c r="A136" s="32" t="s">
        <v>121</v>
      </c>
      <c r="B136" s="33" t="s">
        <v>120</v>
      </c>
      <c r="C136" s="33" t="s">
        <v>12</v>
      </c>
      <c r="D136" s="33" t="s">
        <v>122</v>
      </c>
      <c r="E136" s="34">
        <v>7658</v>
      </c>
      <c r="F136" s="34">
        <v>7658</v>
      </c>
    </row>
    <row r="137" spans="1:6" outlineLevel="3" x14ac:dyDescent="0.2">
      <c r="A137" s="32" t="s">
        <v>17</v>
      </c>
      <c r="B137" s="33" t="s">
        <v>123</v>
      </c>
      <c r="C137" s="33"/>
      <c r="D137" s="33"/>
      <c r="E137" s="34">
        <v>1158</v>
      </c>
      <c r="F137" s="34">
        <v>1158</v>
      </c>
    </row>
    <row r="138" spans="1:6" ht="31.5" outlineLevel="7" x14ac:dyDescent="0.2">
      <c r="A138" s="32" t="s">
        <v>11</v>
      </c>
      <c r="B138" s="33" t="s">
        <v>123</v>
      </c>
      <c r="C138" s="33" t="s">
        <v>12</v>
      </c>
      <c r="D138" s="33"/>
      <c r="E138" s="34">
        <v>71</v>
      </c>
      <c r="F138" s="34">
        <v>71</v>
      </c>
    </row>
    <row r="139" spans="1:6" outlineLevel="7" x14ac:dyDescent="0.2">
      <c r="A139" s="32" t="s">
        <v>121</v>
      </c>
      <c r="B139" s="33" t="s">
        <v>123</v>
      </c>
      <c r="C139" s="33" t="s">
        <v>12</v>
      </c>
      <c r="D139" s="33" t="s">
        <v>122</v>
      </c>
      <c r="E139" s="34">
        <v>71</v>
      </c>
      <c r="F139" s="34">
        <v>71</v>
      </c>
    </row>
    <row r="140" spans="1:6" ht="21" outlineLevel="7" x14ac:dyDescent="0.2">
      <c r="A140" s="32" t="s">
        <v>19</v>
      </c>
      <c r="B140" s="33" t="s">
        <v>123</v>
      </c>
      <c r="C140" s="33" t="s">
        <v>20</v>
      </c>
      <c r="D140" s="33"/>
      <c r="E140" s="34">
        <v>1083</v>
      </c>
      <c r="F140" s="34">
        <v>1083</v>
      </c>
    </row>
    <row r="141" spans="1:6" outlineLevel="7" x14ac:dyDescent="0.2">
      <c r="A141" s="32" t="s">
        <v>121</v>
      </c>
      <c r="B141" s="33" t="s">
        <v>123</v>
      </c>
      <c r="C141" s="33" t="s">
        <v>20</v>
      </c>
      <c r="D141" s="33" t="s">
        <v>122</v>
      </c>
      <c r="E141" s="34">
        <v>1083</v>
      </c>
      <c r="F141" s="34">
        <v>1083</v>
      </c>
    </row>
    <row r="142" spans="1:6" outlineLevel="7" x14ac:dyDescent="0.2">
      <c r="A142" s="32" t="s">
        <v>21</v>
      </c>
      <c r="B142" s="33" t="s">
        <v>123</v>
      </c>
      <c r="C142" s="33" t="s">
        <v>22</v>
      </c>
      <c r="D142" s="33"/>
      <c r="E142" s="34">
        <v>4</v>
      </c>
      <c r="F142" s="34">
        <v>4</v>
      </c>
    </row>
    <row r="143" spans="1:6" outlineLevel="7" x14ac:dyDescent="0.2">
      <c r="A143" s="32" t="s">
        <v>121</v>
      </c>
      <c r="B143" s="33" t="s">
        <v>123</v>
      </c>
      <c r="C143" s="33" t="s">
        <v>22</v>
      </c>
      <c r="D143" s="33" t="s">
        <v>122</v>
      </c>
      <c r="E143" s="34">
        <v>4</v>
      </c>
      <c r="F143" s="34">
        <v>4</v>
      </c>
    </row>
    <row r="144" spans="1:6" ht="21" outlineLevel="1" x14ac:dyDescent="0.2">
      <c r="A144" s="32" t="s">
        <v>124</v>
      </c>
      <c r="B144" s="33" t="s">
        <v>125</v>
      </c>
      <c r="C144" s="33"/>
      <c r="D144" s="33"/>
      <c r="E144" s="34">
        <v>9694.9</v>
      </c>
      <c r="F144" s="34">
        <v>9694.9</v>
      </c>
    </row>
    <row r="145" spans="1:6" outlineLevel="2" x14ac:dyDescent="0.2">
      <c r="A145" s="32" t="s">
        <v>126</v>
      </c>
      <c r="B145" s="33" t="s">
        <v>127</v>
      </c>
      <c r="C145" s="33"/>
      <c r="D145" s="33"/>
      <c r="E145" s="34">
        <v>9694.9</v>
      </c>
      <c r="F145" s="34">
        <v>9694.9</v>
      </c>
    </row>
    <row r="146" spans="1:6" ht="52.5" outlineLevel="3" x14ac:dyDescent="0.2">
      <c r="A146" s="35" t="s">
        <v>60</v>
      </c>
      <c r="B146" s="33" t="s">
        <v>128</v>
      </c>
      <c r="C146" s="33"/>
      <c r="D146" s="33"/>
      <c r="E146" s="34">
        <v>9694.9</v>
      </c>
      <c r="F146" s="34">
        <v>9694.9</v>
      </c>
    </row>
    <row r="147" spans="1:6" ht="21" outlineLevel="7" x14ac:dyDescent="0.2">
      <c r="A147" s="32" t="s">
        <v>62</v>
      </c>
      <c r="B147" s="33" t="s">
        <v>128</v>
      </c>
      <c r="C147" s="33" t="s">
        <v>63</v>
      </c>
      <c r="D147" s="33"/>
      <c r="E147" s="34">
        <v>9694.9</v>
      </c>
      <c r="F147" s="34">
        <v>9694.9</v>
      </c>
    </row>
    <row r="148" spans="1:6" outlineLevel="7" x14ac:dyDescent="0.2">
      <c r="A148" s="32" t="s">
        <v>116</v>
      </c>
      <c r="B148" s="33" t="s">
        <v>128</v>
      </c>
      <c r="C148" s="33" t="s">
        <v>63</v>
      </c>
      <c r="D148" s="33" t="s">
        <v>117</v>
      </c>
      <c r="E148" s="34">
        <v>9694.9</v>
      </c>
      <c r="F148" s="34">
        <v>9694.9</v>
      </c>
    </row>
    <row r="149" spans="1:6" ht="21" outlineLevel="1" x14ac:dyDescent="0.2">
      <c r="A149" s="32" t="s">
        <v>129</v>
      </c>
      <c r="B149" s="33" t="s">
        <v>130</v>
      </c>
      <c r="C149" s="33"/>
      <c r="D149" s="33"/>
      <c r="E149" s="34">
        <v>6043</v>
      </c>
      <c r="F149" s="34">
        <v>6043</v>
      </c>
    </row>
    <row r="150" spans="1:6" ht="21" outlineLevel="2" x14ac:dyDescent="0.2">
      <c r="A150" s="32" t="s">
        <v>131</v>
      </c>
      <c r="B150" s="33" t="s">
        <v>132</v>
      </c>
      <c r="C150" s="33"/>
      <c r="D150" s="33"/>
      <c r="E150" s="34">
        <v>6043</v>
      </c>
      <c r="F150" s="34">
        <v>6043</v>
      </c>
    </row>
    <row r="151" spans="1:6" ht="52.5" outlineLevel="3" x14ac:dyDescent="0.2">
      <c r="A151" s="35" t="s">
        <v>60</v>
      </c>
      <c r="B151" s="33" t="s">
        <v>133</v>
      </c>
      <c r="C151" s="33"/>
      <c r="D151" s="33"/>
      <c r="E151" s="34">
        <v>6043</v>
      </c>
      <c r="F151" s="34">
        <v>6043</v>
      </c>
    </row>
    <row r="152" spans="1:6" ht="21" outlineLevel="7" x14ac:dyDescent="0.2">
      <c r="A152" s="32" t="s">
        <v>62</v>
      </c>
      <c r="B152" s="33" t="s">
        <v>133</v>
      </c>
      <c r="C152" s="33" t="s">
        <v>63</v>
      </c>
      <c r="D152" s="33"/>
      <c r="E152" s="34">
        <v>6043</v>
      </c>
      <c r="F152" s="34">
        <v>6043</v>
      </c>
    </row>
    <row r="153" spans="1:6" outlineLevel="7" x14ac:dyDescent="0.2">
      <c r="A153" s="32" t="s">
        <v>116</v>
      </c>
      <c r="B153" s="33" t="s">
        <v>133</v>
      </c>
      <c r="C153" s="33" t="s">
        <v>63</v>
      </c>
      <c r="D153" s="33" t="s">
        <v>117</v>
      </c>
      <c r="E153" s="34">
        <v>6043</v>
      </c>
      <c r="F153" s="34">
        <v>6043</v>
      </c>
    </row>
    <row r="154" spans="1:6" ht="21" outlineLevel="1" x14ac:dyDescent="0.2">
      <c r="A154" s="32" t="s">
        <v>134</v>
      </c>
      <c r="B154" s="33" t="s">
        <v>135</v>
      </c>
      <c r="C154" s="33"/>
      <c r="D154" s="33"/>
      <c r="E154" s="34">
        <v>1532.5</v>
      </c>
      <c r="F154" s="34">
        <v>1532.5</v>
      </c>
    </row>
    <row r="155" spans="1:6" ht="21" outlineLevel="2" x14ac:dyDescent="0.2">
      <c r="A155" s="32" t="s">
        <v>136</v>
      </c>
      <c r="B155" s="33" t="s">
        <v>137</v>
      </c>
      <c r="C155" s="33"/>
      <c r="D155" s="33"/>
      <c r="E155" s="34">
        <v>1532.5</v>
      </c>
      <c r="F155" s="34">
        <v>1532.5</v>
      </c>
    </row>
    <row r="156" spans="1:6" ht="52.5" outlineLevel="3" x14ac:dyDescent="0.2">
      <c r="A156" s="35" t="s">
        <v>60</v>
      </c>
      <c r="B156" s="33" t="s">
        <v>138</v>
      </c>
      <c r="C156" s="33"/>
      <c r="D156" s="33"/>
      <c r="E156" s="34">
        <v>1532.5</v>
      </c>
      <c r="F156" s="34">
        <v>1532.5</v>
      </c>
    </row>
    <row r="157" spans="1:6" ht="21" outlineLevel="7" x14ac:dyDescent="0.2">
      <c r="A157" s="32" t="s">
        <v>62</v>
      </c>
      <c r="B157" s="33" t="s">
        <v>138</v>
      </c>
      <c r="C157" s="33" t="s">
        <v>63</v>
      </c>
      <c r="D157" s="33"/>
      <c r="E157" s="34">
        <v>1532.5</v>
      </c>
      <c r="F157" s="34">
        <v>1532.5</v>
      </c>
    </row>
    <row r="158" spans="1:6" outlineLevel="7" x14ac:dyDescent="0.2">
      <c r="A158" s="32" t="s">
        <v>116</v>
      </c>
      <c r="B158" s="33" t="s">
        <v>138</v>
      </c>
      <c r="C158" s="33" t="s">
        <v>63</v>
      </c>
      <c r="D158" s="33" t="s">
        <v>117</v>
      </c>
      <c r="E158" s="34">
        <v>1532.5</v>
      </c>
      <c r="F158" s="34">
        <v>1532.5</v>
      </c>
    </row>
    <row r="159" spans="1:6" ht="21" outlineLevel="1" x14ac:dyDescent="0.2">
      <c r="A159" s="32" t="s">
        <v>139</v>
      </c>
      <c r="B159" s="33" t="s">
        <v>140</v>
      </c>
      <c r="C159" s="33"/>
      <c r="D159" s="33"/>
      <c r="E159" s="34">
        <v>6230</v>
      </c>
      <c r="F159" s="34">
        <v>6230</v>
      </c>
    </row>
    <row r="160" spans="1:6" ht="21" outlineLevel="2" x14ac:dyDescent="0.2">
      <c r="A160" s="32" t="s">
        <v>141</v>
      </c>
      <c r="B160" s="33" t="s">
        <v>142</v>
      </c>
      <c r="C160" s="33"/>
      <c r="D160" s="33"/>
      <c r="E160" s="34">
        <v>6230</v>
      </c>
      <c r="F160" s="34">
        <v>6230</v>
      </c>
    </row>
    <row r="161" spans="1:6" ht="52.5" outlineLevel="3" x14ac:dyDescent="0.2">
      <c r="A161" s="35" t="s">
        <v>60</v>
      </c>
      <c r="B161" s="33" t="s">
        <v>143</v>
      </c>
      <c r="C161" s="33"/>
      <c r="D161" s="33"/>
      <c r="E161" s="34">
        <v>6230</v>
      </c>
      <c r="F161" s="34">
        <v>6230</v>
      </c>
    </row>
    <row r="162" spans="1:6" ht="21" outlineLevel="7" x14ac:dyDescent="0.2">
      <c r="A162" s="32" t="s">
        <v>62</v>
      </c>
      <c r="B162" s="33" t="s">
        <v>143</v>
      </c>
      <c r="C162" s="33" t="s">
        <v>63</v>
      </c>
      <c r="D162" s="33"/>
      <c r="E162" s="34">
        <v>6230</v>
      </c>
      <c r="F162" s="34">
        <v>6230</v>
      </c>
    </row>
    <row r="163" spans="1:6" outlineLevel="7" x14ac:dyDescent="0.2">
      <c r="A163" s="32" t="s">
        <v>76</v>
      </c>
      <c r="B163" s="33" t="s">
        <v>143</v>
      </c>
      <c r="C163" s="33" t="s">
        <v>63</v>
      </c>
      <c r="D163" s="33" t="s">
        <v>77</v>
      </c>
      <c r="E163" s="34">
        <v>6230</v>
      </c>
      <c r="F163" s="34">
        <v>6230</v>
      </c>
    </row>
    <row r="164" spans="1:6" ht="21" outlineLevel="1" x14ac:dyDescent="0.2">
      <c r="A164" s="32" t="s">
        <v>144</v>
      </c>
      <c r="B164" s="33" t="s">
        <v>145</v>
      </c>
      <c r="C164" s="33"/>
      <c r="D164" s="33"/>
      <c r="E164" s="34">
        <v>3445</v>
      </c>
      <c r="F164" s="34">
        <v>3445</v>
      </c>
    </row>
    <row r="165" spans="1:6" ht="21" outlineLevel="2" x14ac:dyDescent="0.2">
      <c r="A165" s="32" t="s">
        <v>146</v>
      </c>
      <c r="B165" s="33" t="s">
        <v>147</v>
      </c>
      <c r="C165" s="33"/>
      <c r="D165" s="33"/>
      <c r="E165" s="34">
        <v>3445</v>
      </c>
      <c r="F165" s="34">
        <v>3445</v>
      </c>
    </row>
    <row r="166" spans="1:6" ht="52.5" outlineLevel="3" x14ac:dyDescent="0.2">
      <c r="A166" s="35" t="s">
        <v>60</v>
      </c>
      <c r="B166" s="33" t="s">
        <v>148</v>
      </c>
      <c r="C166" s="33"/>
      <c r="D166" s="33"/>
      <c r="E166" s="34">
        <v>3445</v>
      </c>
      <c r="F166" s="34">
        <v>3445</v>
      </c>
    </row>
    <row r="167" spans="1:6" ht="21" outlineLevel="7" x14ac:dyDescent="0.2">
      <c r="A167" s="32" t="s">
        <v>62</v>
      </c>
      <c r="B167" s="33" t="s">
        <v>148</v>
      </c>
      <c r="C167" s="33" t="s">
        <v>63</v>
      </c>
      <c r="D167" s="33"/>
      <c r="E167" s="34">
        <v>3445</v>
      </c>
      <c r="F167" s="34">
        <v>3445</v>
      </c>
    </row>
    <row r="168" spans="1:6" outlineLevel="7" x14ac:dyDescent="0.2">
      <c r="A168" s="32" t="s">
        <v>76</v>
      </c>
      <c r="B168" s="33" t="s">
        <v>148</v>
      </c>
      <c r="C168" s="33" t="s">
        <v>63</v>
      </c>
      <c r="D168" s="33" t="s">
        <v>77</v>
      </c>
      <c r="E168" s="34">
        <v>3445</v>
      </c>
      <c r="F168" s="34">
        <v>3445</v>
      </c>
    </row>
    <row r="169" spans="1:6" ht="21" outlineLevel="1" x14ac:dyDescent="0.2">
      <c r="A169" s="32" t="s">
        <v>149</v>
      </c>
      <c r="B169" s="33" t="s">
        <v>150</v>
      </c>
      <c r="C169" s="33"/>
      <c r="D169" s="33"/>
      <c r="E169" s="34">
        <v>22</v>
      </c>
      <c r="F169" s="34">
        <v>22</v>
      </c>
    </row>
    <row r="170" spans="1:6" ht="31.5" outlineLevel="2" x14ac:dyDescent="0.2">
      <c r="A170" s="32" t="s">
        <v>151</v>
      </c>
      <c r="B170" s="33" t="s">
        <v>152</v>
      </c>
      <c r="C170" s="33"/>
      <c r="D170" s="33"/>
      <c r="E170" s="34">
        <v>22</v>
      </c>
      <c r="F170" s="34">
        <v>22</v>
      </c>
    </row>
    <row r="171" spans="1:6" outlineLevel="3" x14ac:dyDescent="0.2">
      <c r="A171" s="32" t="s">
        <v>153</v>
      </c>
      <c r="B171" s="33" t="s">
        <v>154</v>
      </c>
      <c r="C171" s="33"/>
      <c r="D171" s="33"/>
      <c r="E171" s="34">
        <v>22</v>
      </c>
      <c r="F171" s="34">
        <v>22</v>
      </c>
    </row>
    <row r="172" spans="1:6" ht="21" outlineLevel="7" x14ac:dyDescent="0.2">
      <c r="A172" s="32" t="s">
        <v>19</v>
      </c>
      <c r="B172" s="33" t="s">
        <v>154</v>
      </c>
      <c r="C172" s="33" t="s">
        <v>20</v>
      </c>
      <c r="D172" s="33"/>
      <c r="E172" s="34">
        <v>22</v>
      </c>
      <c r="F172" s="34">
        <v>22</v>
      </c>
    </row>
    <row r="173" spans="1:6" outlineLevel="7" x14ac:dyDescent="0.2">
      <c r="A173" s="32" t="s">
        <v>121</v>
      </c>
      <c r="B173" s="33" t="s">
        <v>154</v>
      </c>
      <c r="C173" s="33" t="s">
        <v>20</v>
      </c>
      <c r="D173" s="33" t="s">
        <v>122</v>
      </c>
      <c r="E173" s="34">
        <v>22</v>
      </c>
      <c r="F173" s="34">
        <v>22</v>
      </c>
    </row>
    <row r="174" spans="1:6" ht="21" outlineLevel="1" x14ac:dyDescent="0.2">
      <c r="A174" s="32" t="s">
        <v>155</v>
      </c>
      <c r="B174" s="33" t="s">
        <v>156</v>
      </c>
      <c r="C174" s="33"/>
      <c r="D174" s="33"/>
      <c r="E174" s="34">
        <v>5801.6</v>
      </c>
      <c r="F174" s="34">
        <v>5801.6</v>
      </c>
    </row>
    <row r="175" spans="1:6" ht="21" outlineLevel="2" x14ac:dyDescent="0.2">
      <c r="A175" s="32" t="s">
        <v>157</v>
      </c>
      <c r="B175" s="33" t="s">
        <v>158</v>
      </c>
      <c r="C175" s="33"/>
      <c r="D175" s="33"/>
      <c r="E175" s="34">
        <v>5801.6</v>
      </c>
      <c r="F175" s="34">
        <v>5801.6</v>
      </c>
    </row>
    <row r="176" spans="1:6" ht="52.5" outlineLevel="3" x14ac:dyDescent="0.2">
      <c r="A176" s="35" t="s">
        <v>60</v>
      </c>
      <c r="B176" s="33" t="s">
        <v>159</v>
      </c>
      <c r="C176" s="33"/>
      <c r="D176" s="33"/>
      <c r="E176" s="34">
        <v>5801.6</v>
      </c>
      <c r="F176" s="34">
        <v>5801.6</v>
      </c>
    </row>
    <row r="177" spans="1:6" ht="21" outlineLevel="7" x14ac:dyDescent="0.2">
      <c r="A177" s="32" t="s">
        <v>62</v>
      </c>
      <c r="B177" s="33" t="s">
        <v>159</v>
      </c>
      <c r="C177" s="33" t="s">
        <v>63</v>
      </c>
      <c r="D177" s="33"/>
      <c r="E177" s="34">
        <v>5801.6</v>
      </c>
      <c r="F177" s="34">
        <v>5801.6</v>
      </c>
    </row>
    <row r="178" spans="1:6" outlineLevel="7" x14ac:dyDescent="0.2">
      <c r="A178" s="32" t="s">
        <v>121</v>
      </c>
      <c r="B178" s="33" t="s">
        <v>159</v>
      </c>
      <c r="C178" s="33" t="s">
        <v>63</v>
      </c>
      <c r="D178" s="33" t="s">
        <v>122</v>
      </c>
      <c r="E178" s="34">
        <v>5801.6</v>
      </c>
      <c r="F178" s="34">
        <v>5801.6</v>
      </c>
    </row>
    <row r="179" spans="1:6" ht="21" x14ac:dyDescent="0.2">
      <c r="A179" s="32" t="s">
        <v>160</v>
      </c>
      <c r="B179" s="33" t="s">
        <v>161</v>
      </c>
      <c r="C179" s="33"/>
      <c r="D179" s="33"/>
      <c r="E179" s="34">
        <v>1010.2</v>
      </c>
      <c r="F179" s="34">
        <v>1010.2</v>
      </c>
    </row>
    <row r="180" spans="1:6" ht="21" outlineLevel="1" x14ac:dyDescent="0.2">
      <c r="A180" s="32" t="s">
        <v>162</v>
      </c>
      <c r="B180" s="33" t="s">
        <v>163</v>
      </c>
      <c r="C180" s="33"/>
      <c r="D180" s="33"/>
      <c r="E180" s="34">
        <v>78.5</v>
      </c>
      <c r="F180" s="34">
        <v>78.5</v>
      </c>
    </row>
    <row r="181" spans="1:6" outlineLevel="2" x14ac:dyDescent="0.2">
      <c r="A181" s="32" t="s">
        <v>164</v>
      </c>
      <c r="B181" s="33" t="s">
        <v>165</v>
      </c>
      <c r="C181" s="33"/>
      <c r="D181" s="33"/>
      <c r="E181" s="34">
        <v>78.5</v>
      </c>
      <c r="F181" s="34">
        <v>78.5</v>
      </c>
    </row>
    <row r="182" spans="1:6" outlineLevel="3" x14ac:dyDescent="0.2">
      <c r="A182" s="32" t="s">
        <v>166</v>
      </c>
      <c r="B182" s="33" t="s">
        <v>167</v>
      </c>
      <c r="C182" s="33"/>
      <c r="D182" s="33"/>
      <c r="E182" s="34">
        <v>78.5</v>
      </c>
      <c r="F182" s="34">
        <v>78.5</v>
      </c>
    </row>
    <row r="183" spans="1:6" ht="21" outlineLevel="7" x14ac:dyDescent="0.2">
      <c r="A183" s="32" t="s">
        <v>19</v>
      </c>
      <c r="B183" s="33" t="s">
        <v>167</v>
      </c>
      <c r="C183" s="33" t="s">
        <v>20</v>
      </c>
      <c r="D183" s="33"/>
      <c r="E183" s="34">
        <v>78.5</v>
      </c>
      <c r="F183" s="34">
        <v>78.5</v>
      </c>
    </row>
    <row r="184" spans="1:6" outlineLevel="7" x14ac:dyDescent="0.2">
      <c r="A184" s="32" t="s">
        <v>97</v>
      </c>
      <c r="B184" s="33" t="s">
        <v>167</v>
      </c>
      <c r="C184" s="33" t="s">
        <v>20</v>
      </c>
      <c r="D184" s="33" t="s">
        <v>98</v>
      </c>
      <c r="E184" s="34">
        <v>78.5</v>
      </c>
      <c r="F184" s="34">
        <v>78.5</v>
      </c>
    </row>
    <row r="185" spans="1:6" ht="21" outlineLevel="1" x14ac:dyDescent="0.2">
      <c r="A185" s="32" t="s">
        <v>168</v>
      </c>
      <c r="B185" s="33" t="s">
        <v>169</v>
      </c>
      <c r="C185" s="33"/>
      <c r="D185" s="33"/>
      <c r="E185" s="34">
        <v>630.70000000000005</v>
      </c>
      <c r="F185" s="34">
        <v>630.70000000000005</v>
      </c>
    </row>
    <row r="186" spans="1:6" ht="21" outlineLevel="2" x14ac:dyDescent="0.2">
      <c r="A186" s="32" t="s">
        <v>170</v>
      </c>
      <c r="B186" s="33" t="s">
        <v>171</v>
      </c>
      <c r="C186" s="33"/>
      <c r="D186" s="33"/>
      <c r="E186" s="34">
        <v>630.70000000000005</v>
      </c>
      <c r="F186" s="34">
        <v>630.70000000000005</v>
      </c>
    </row>
    <row r="187" spans="1:6" outlineLevel="3" x14ac:dyDescent="0.2">
      <c r="A187" s="32" t="s">
        <v>172</v>
      </c>
      <c r="B187" s="33" t="s">
        <v>173</v>
      </c>
      <c r="C187" s="33"/>
      <c r="D187" s="33"/>
      <c r="E187" s="34">
        <v>630.70000000000005</v>
      </c>
      <c r="F187" s="34">
        <v>630.70000000000005</v>
      </c>
    </row>
    <row r="188" spans="1:6" ht="21" outlineLevel="7" x14ac:dyDescent="0.2">
      <c r="A188" s="32" t="s">
        <v>19</v>
      </c>
      <c r="B188" s="33" t="s">
        <v>173</v>
      </c>
      <c r="C188" s="33" t="s">
        <v>20</v>
      </c>
      <c r="D188" s="33"/>
      <c r="E188" s="34">
        <v>630.70000000000005</v>
      </c>
      <c r="F188" s="34">
        <v>630.70000000000005</v>
      </c>
    </row>
    <row r="189" spans="1:6" outlineLevel="7" x14ac:dyDescent="0.2">
      <c r="A189" s="32" t="s">
        <v>174</v>
      </c>
      <c r="B189" s="33" t="s">
        <v>173</v>
      </c>
      <c r="C189" s="33" t="s">
        <v>20</v>
      </c>
      <c r="D189" s="33" t="s">
        <v>175</v>
      </c>
      <c r="E189" s="34">
        <v>630.70000000000005</v>
      </c>
      <c r="F189" s="34">
        <v>630.70000000000005</v>
      </c>
    </row>
    <row r="190" spans="1:6" ht="21" outlineLevel="1" x14ac:dyDescent="0.2">
      <c r="A190" s="32" t="s">
        <v>176</v>
      </c>
      <c r="B190" s="33" t="s">
        <v>177</v>
      </c>
      <c r="C190" s="33"/>
      <c r="D190" s="33"/>
      <c r="E190" s="34">
        <v>301</v>
      </c>
      <c r="F190" s="34">
        <v>301</v>
      </c>
    </row>
    <row r="191" spans="1:6" ht="31.5" outlineLevel="2" x14ac:dyDescent="0.2">
      <c r="A191" s="32" t="s">
        <v>178</v>
      </c>
      <c r="B191" s="33" t="s">
        <v>179</v>
      </c>
      <c r="C191" s="33"/>
      <c r="D191" s="33"/>
      <c r="E191" s="34">
        <v>301</v>
      </c>
      <c r="F191" s="34">
        <v>301</v>
      </c>
    </row>
    <row r="192" spans="1:6" ht="21" outlineLevel="3" x14ac:dyDescent="0.2">
      <c r="A192" s="32" t="s">
        <v>180</v>
      </c>
      <c r="B192" s="33" t="s">
        <v>181</v>
      </c>
      <c r="C192" s="33"/>
      <c r="D192" s="33"/>
      <c r="E192" s="34">
        <v>301</v>
      </c>
      <c r="F192" s="34">
        <v>301</v>
      </c>
    </row>
    <row r="193" spans="1:6" ht="21" outlineLevel="7" x14ac:dyDescent="0.2">
      <c r="A193" s="32" t="s">
        <v>19</v>
      </c>
      <c r="B193" s="33" t="s">
        <v>181</v>
      </c>
      <c r="C193" s="33" t="s">
        <v>20</v>
      </c>
      <c r="D193" s="33"/>
      <c r="E193" s="34">
        <v>301</v>
      </c>
      <c r="F193" s="34">
        <v>301</v>
      </c>
    </row>
    <row r="194" spans="1:6" ht="21" outlineLevel="7" x14ac:dyDescent="0.2">
      <c r="A194" s="32" t="s">
        <v>182</v>
      </c>
      <c r="B194" s="33" t="s">
        <v>181</v>
      </c>
      <c r="C194" s="33" t="s">
        <v>20</v>
      </c>
      <c r="D194" s="33" t="s">
        <v>183</v>
      </c>
      <c r="E194" s="34">
        <v>301</v>
      </c>
      <c r="F194" s="34">
        <v>301</v>
      </c>
    </row>
    <row r="195" spans="1:6" ht="21" x14ac:dyDescent="0.2">
      <c r="A195" s="32" t="s">
        <v>184</v>
      </c>
      <c r="B195" s="33" t="s">
        <v>185</v>
      </c>
      <c r="C195" s="33"/>
      <c r="D195" s="33"/>
      <c r="E195" s="34">
        <v>4000</v>
      </c>
      <c r="F195" s="34">
        <v>4000</v>
      </c>
    </row>
    <row r="196" spans="1:6" ht="21" outlineLevel="1" x14ac:dyDescent="0.2">
      <c r="A196" s="32" t="s">
        <v>186</v>
      </c>
      <c r="B196" s="33" t="s">
        <v>187</v>
      </c>
      <c r="C196" s="33"/>
      <c r="D196" s="33"/>
      <c r="E196" s="34">
        <v>1000</v>
      </c>
      <c r="F196" s="34">
        <v>1000</v>
      </c>
    </row>
    <row r="197" spans="1:6" ht="52.5" outlineLevel="2" x14ac:dyDescent="0.2">
      <c r="A197" s="35" t="s">
        <v>60</v>
      </c>
      <c r="B197" s="33" t="s">
        <v>188</v>
      </c>
      <c r="C197" s="33"/>
      <c r="D197" s="33"/>
      <c r="E197" s="34">
        <v>1000</v>
      </c>
      <c r="F197" s="34">
        <v>1000</v>
      </c>
    </row>
    <row r="198" spans="1:6" ht="21" outlineLevel="7" x14ac:dyDescent="0.2">
      <c r="A198" s="32" t="s">
        <v>19</v>
      </c>
      <c r="B198" s="33" t="s">
        <v>188</v>
      </c>
      <c r="C198" s="33" t="s">
        <v>20</v>
      </c>
      <c r="D198" s="33"/>
      <c r="E198" s="34">
        <v>1000</v>
      </c>
      <c r="F198" s="34">
        <v>1000</v>
      </c>
    </row>
    <row r="199" spans="1:6" outlineLevel="7" x14ac:dyDescent="0.2">
      <c r="A199" s="32" t="s">
        <v>35</v>
      </c>
      <c r="B199" s="33" t="s">
        <v>188</v>
      </c>
      <c r="C199" s="33" t="s">
        <v>20</v>
      </c>
      <c r="D199" s="33" t="s">
        <v>36</v>
      </c>
      <c r="E199" s="34">
        <v>1000</v>
      </c>
      <c r="F199" s="34">
        <v>1000</v>
      </c>
    </row>
    <row r="200" spans="1:6" ht="21" outlineLevel="1" x14ac:dyDescent="0.2">
      <c r="A200" s="32" t="s">
        <v>189</v>
      </c>
      <c r="B200" s="33" t="s">
        <v>190</v>
      </c>
      <c r="C200" s="33"/>
      <c r="D200" s="33"/>
      <c r="E200" s="34">
        <v>3000</v>
      </c>
      <c r="F200" s="34">
        <v>3000</v>
      </c>
    </row>
    <row r="201" spans="1:6" ht="21" outlineLevel="2" x14ac:dyDescent="0.2">
      <c r="A201" s="32" t="s">
        <v>9</v>
      </c>
      <c r="B201" s="33" t="s">
        <v>191</v>
      </c>
      <c r="C201" s="33"/>
      <c r="D201" s="33"/>
      <c r="E201" s="34">
        <v>1984.8</v>
      </c>
      <c r="F201" s="34">
        <v>1984.8</v>
      </c>
    </row>
    <row r="202" spans="1:6" ht="31.5" outlineLevel="7" x14ac:dyDescent="0.2">
      <c r="A202" s="32" t="s">
        <v>11</v>
      </c>
      <c r="B202" s="33" t="s">
        <v>191</v>
      </c>
      <c r="C202" s="33" t="s">
        <v>12</v>
      </c>
      <c r="D202" s="33"/>
      <c r="E202" s="34">
        <v>1984.8</v>
      </c>
      <c r="F202" s="34">
        <v>1984.8</v>
      </c>
    </row>
    <row r="203" spans="1:6" outlineLevel="7" x14ac:dyDescent="0.2">
      <c r="A203" s="32" t="s">
        <v>35</v>
      </c>
      <c r="B203" s="33" t="s">
        <v>191</v>
      </c>
      <c r="C203" s="33" t="s">
        <v>12</v>
      </c>
      <c r="D203" s="33" t="s">
        <v>36</v>
      </c>
      <c r="E203" s="34">
        <v>1984.8</v>
      </c>
      <c r="F203" s="34">
        <v>1984.8</v>
      </c>
    </row>
    <row r="204" spans="1:6" outlineLevel="2" x14ac:dyDescent="0.2">
      <c r="A204" s="32" t="s">
        <v>17</v>
      </c>
      <c r="B204" s="33" t="s">
        <v>192</v>
      </c>
      <c r="C204" s="33"/>
      <c r="D204" s="33"/>
      <c r="E204" s="34">
        <v>515.20000000000005</v>
      </c>
      <c r="F204" s="34">
        <v>515.20000000000005</v>
      </c>
    </row>
    <row r="205" spans="1:6" ht="31.5" outlineLevel="7" x14ac:dyDescent="0.2">
      <c r="A205" s="32" t="s">
        <v>11</v>
      </c>
      <c r="B205" s="33" t="s">
        <v>192</v>
      </c>
      <c r="C205" s="33" t="s">
        <v>12</v>
      </c>
      <c r="D205" s="33"/>
      <c r="E205" s="34">
        <v>0.7</v>
      </c>
      <c r="F205" s="34">
        <v>0.7</v>
      </c>
    </row>
    <row r="206" spans="1:6" outlineLevel="7" x14ac:dyDescent="0.2">
      <c r="A206" s="32" t="s">
        <v>35</v>
      </c>
      <c r="B206" s="33" t="s">
        <v>192</v>
      </c>
      <c r="C206" s="33" t="s">
        <v>12</v>
      </c>
      <c r="D206" s="33" t="s">
        <v>36</v>
      </c>
      <c r="E206" s="34">
        <v>0.7</v>
      </c>
      <c r="F206" s="34">
        <v>0.7</v>
      </c>
    </row>
    <row r="207" spans="1:6" ht="21" outlineLevel="7" x14ac:dyDescent="0.2">
      <c r="A207" s="32" t="s">
        <v>19</v>
      </c>
      <c r="B207" s="33" t="s">
        <v>192</v>
      </c>
      <c r="C207" s="33" t="s">
        <v>20</v>
      </c>
      <c r="D207" s="33"/>
      <c r="E207" s="34">
        <v>288.8</v>
      </c>
      <c r="F207" s="34">
        <v>288.8</v>
      </c>
    </row>
    <row r="208" spans="1:6" outlineLevel="7" x14ac:dyDescent="0.2">
      <c r="A208" s="32" t="s">
        <v>35</v>
      </c>
      <c r="B208" s="33" t="s">
        <v>192</v>
      </c>
      <c r="C208" s="33" t="s">
        <v>20</v>
      </c>
      <c r="D208" s="33" t="s">
        <v>36</v>
      </c>
      <c r="E208" s="34">
        <v>288.8</v>
      </c>
      <c r="F208" s="34">
        <v>288.8</v>
      </c>
    </row>
    <row r="209" spans="1:6" outlineLevel="7" x14ac:dyDescent="0.2">
      <c r="A209" s="32" t="s">
        <v>21</v>
      </c>
      <c r="B209" s="33" t="s">
        <v>192</v>
      </c>
      <c r="C209" s="33" t="s">
        <v>22</v>
      </c>
      <c r="D209" s="33"/>
      <c r="E209" s="34">
        <v>225.7</v>
      </c>
      <c r="F209" s="34">
        <v>225.7</v>
      </c>
    </row>
    <row r="210" spans="1:6" outlineLevel="7" x14ac:dyDescent="0.2">
      <c r="A210" s="32" t="s">
        <v>35</v>
      </c>
      <c r="B210" s="33" t="s">
        <v>192</v>
      </c>
      <c r="C210" s="33" t="s">
        <v>22</v>
      </c>
      <c r="D210" s="33" t="s">
        <v>36</v>
      </c>
      <c r="E210" s="34">
        <v>225.7</v>
      </c>
      <c r="F210" s="34">
        <v>225.7</v>
      </c>
    </row>
    <row r="211" spans="1:6" outlineLevel="2" x14ac:dyDescent="0.2">
      <c r="A211" s="32" t="s">
        <v>193</v>
      </c>
      <c r="B211" s="33" t="s">
        <v>194</v>
      </c>
      <c r="C211" s="33"/>
      <c r="D211" s="33"/>
      <c r="E211" s="34">
        <v>500</v>
      </c>
      <c r="F211" s="34">
        <v>500</v>
      </c>
    </row>
    <row r="212" spans="1:6" ht="21" outlineLevel="7" x14ac:dyDescent="0.2">
      <c r="A212" s="32" t="s">
        <v>19</v>
      </c>
      <c r="B212" s="33" t="s">
        <v>194</v>
      </c>
      <c r="C212" s="33" t="s">
        <v>20</v>
      </c>
      <c r="D212" s="33"/>
      <c r="E212" s="34">
        <v>500</v>
      </c>
      <c r="F212" s="34">
        <v>500</v>
      </c>
    </row>
    <row r="213" spans="1:6" outlineLevel="7" x14ac:dyDescent="0.2">
      <c r="A213" s="32" t="s">
        <v>195</v>
      </c>
      <c r="B213" s="33" t="s">
        <v>194</v>
      </c>
      <c r="C213" s="33" t="s">
        <v>20</v>
      </c>
      <c r="D213" s="33" t="s">
        <v>196</v>
      </c>
      <c r="E213" s="34">
        <v>500</v>
      </c>
      <c r="F213" s="34">
        <v>500</v>
      </c>
    </row>
    <row r="214" spans="1:6" ht="31.5" x14ac:dyDescent="0.2">
      <c r="A214" s="32" t="s">
        <v>197</v>
      </c>
      <c r="B214" s="33" t="s">
        <v>198</v>
      </c>
      <c r="C214" s="33"/>
      <c r="D214" s="33"/>
      <c r="E214" s="34">
        <v>1000</v>
      </c>
      <c r="F214" s="34">
        <v>1000</v>
      </c>
    </row>
    <row r="215" spans="1:6" ht="31.5" outlineLevel="1" x14ac:dyDescent="0.2">
      <c r="A215" s="32" t="s">
        <v>199</v>
      </c>
      <c r="B215" s="33" t="s">
        <v>200</v>
      </c>
      <c r="C215" s="33"/>
      <c r="D215" s="33"/>
      <c r="E215" s="34">
        <v>1000</v>
      </c>
      <c r="F215" s="34">
        <v>1000</v>
      </c>
    </row>
    <row r="216" spans="1:6" ht="21" outlineLevel="2" x14ac:dyDescent="0.2">
      <c r="A216" s="32" t="s">
        <v>201</v>
      </c>
      <c r="B216" s="33" t="s">
        <v>202</v>
      </c>
      <c r="C216" s="33"/>
      <c r="D216" s="33"/>
      <c r="E216" s="34">
        <v>1000</v>
      </c>
      <c r="F216" s="34">
        <v>1000</v>
      </c>
    </row>
    <row r="217" spans="1:6" ht="21" outlineLevel="7" x14ac:dyDescent="0.2">
      <c r="A217" s="32" t="s">
        <v>62</v>
      </c>
      <c r="B217" s="33" t="s">
        <v>202</v>
      </c>
      <c r="C217" s="33" t="s">
        <v>63</v>
      </c>
      <c r="D217" s="33"/>
      <c r="E217" s="34">
        <v>1000</v>
      </c>
      <c r="F217" s="34">
        <v>1000</v>
      </c>
    </row>
    <row r="218" spans="1:6" outlineLevel="7" x14ac:dyDescent="0.2">
      <c r="A218" s="32" t="s">
        <v>76</v>
      </c>
      <c r="B218" s="33" t="s">
        <v>202</v>
      </c>
      <c r="C218" s="33" t="s">
        <v>63</v>
      </c>
      <c r="D218" s="33" t="s">
        <v>77</v>
      </c>
      <c r="E218" s="34">
        <v>1000</v>
      </c>
      <c r="F218" s="34">
        <v>1000</v>
      </c>
    </row>
    <row r="219" spans="1:6" ht="21" x14ac:dyDescent="0.2">
      <c r="A219" s="32" t="s">
        <v>203</v>
      </c>
      <c r="B219" s="33" t="s">
        <v>204</v>
      </c>
      <c r="C219" s="33"/>
      <c r="D219" s="33"/>
      <c r="E219" s="34">
        <f>E220+E238</f>
        <v>58587.4</v>
      </c>
      <c r="F219" s="34">
        <f>F220+F238</f>
        <v>58448.800000000003</v>
      </c>
    </row>
    <row r="220" spans="1:6" ht="42" outlineLevel="1" x14ac:dyDescent="0.2">
      <c r="A220" s="35" t="s">
        <v>205</v>
      </c>
      <c r="B220" s="33" t="s">
        <v>206</v>
      </c>
      <c r="C220" s="33"/>
      <c r="D220" s="33"/>
      <c r="E220" s="34">
        <f>E221+E230+E234</f>
        <v>7266.3</v>
      </c>
      <c r="F220" s="34">
        <f>F221+F230+F234</f>
        <v>7266.3</v>
      </c>
    </row>
    <row r="221" spans="1:6" ht="31.5" outlineLevel="2" x14ac:dyDescent="0.2">
      <c r="A221" s="32" t="s">
        <v>207</v>
      </c>
      <c r="B221" s="33" t="s">
        <v>208</v>
      </c>
      <c r="C221" s="33"/>
      <c r="D221" s="33"/>
      <c r="E221" s="34">
        <v>6966.3</v>
      </c>
      <c r="F221" s="34">
        <v>6966.3</v>
      </c>
    </row>
    <row r="222" spans="1:6" ht="21" outlineLevel="3" x14ac:dyDescent="0.2">
      <c r="A222" s="32" t="s">
        <v>9</v>
      </c>
      <c r="B222" s="33" t="s">
        <v>209</v>
      </c>
      <c r="C222" s="33"/>
      <c r="D222" s="33"/>
      <c r="E222" s="34">
        <v>5563.3</v>
      </c>
      <c r="F222" s="34">
        <v>5563.3</v>
      </c>
    </row>
    <row r="223" spans="1:6" ht="31.5" outlineLevel="7" x14ac:dyDescent="0.2">
      <c r="A223" s="32" t="s">
        <v>11</v>
      </c>
      <c r="B223" s="33" t="s">
        <v>209</v>
      </c>
      <c r="C223" s="33" t="s">
        <v>12</v>
      </c>
      <c r="D223" s="33"/>
      <c r="E223" s="34">
        <v>5563.3</v>
      </c>
      <c r="F223" s="34">
        <v>5563.3</v>
      </c>
    </row>
    <row r="224" spans="1:6" ht="21" outlineLevel="7" x14ac:dyDescent="0.2">
      <c r="A224" s="32" t="s">
        <v>210</v>
      </c>
      <c r="B224" s="33" t="s">
        <v>209</v>
      </c>
      <c r="C224" s="33" t="s">
        <v>12</v>
      </c>
      <c r="D224" s="33" t="s">
        <v>211</v>
      </c>
      <c r="E224" s="34">
        <v>5563.3</v>
      </c>
      <c r="F224" s="34">
        <v>5563.3</v>
      </c>
    </row>
    <row r="225" spans="1:6" outlineLevel="3" x14ac:dyDescent="0.2">
      <c r="A225" s="32" t="s">
        <v>17</v>
      </c>
      <c r="B225" s="33" t="s">
        <v>212</v>
      </c>
      <c r="C225" s="33"/>
      <c r="D225" s="33"/>
      <c r="E225" s="34">
        <v>1403</v>
      </c>
      <c r="F225" s="34">
        <v>1403</v>
      </c>
    </row>
    <row r="226" spans="1:6" ht="21" outlineLevel="7" x14ac:dyDescent="0.2">
      <c r="A226" s="32" t="s">
        <v>19</v>
      </c>
      <c r="B226" s="33" t="s">
        <v>212</v>
      </c>
      <c r="C226" s="33" t="s">
        <v>20</v>
      </c>
      <c r="D226" s="33"/>
      <c r="E226" s="34">
        <v>1380</v>
      </c>
      <c r="F226" s="34">
        <v>1380</v>
      </c>
    </row>
    <row r="227" spans="1:6" ht="21" outlineLevel="7" x14ac:dyDescent="0.2">
      <c r="A227" s="32" t="s">
        <v>210</v>
      </c>
      <c r="B227" s="33" t="s">
        <v>212</v>
      </c>
      <c r="C227" s="33" t="s">
        <v>20</v>
      </c>
      <c r="D227" s="33" t="s">
        <v>211</v>
      </c>
      <c r="E227" s="34">
        <v>1380</v>
      </c>
      <c r="F227" s="34">
        <v>1380</v>
      </c>
    </row>
    <row r="228" spans="1:6" outlineLevel="7" x14ac:dyDescent="0.2">
      <c r="A228" s="32" t="s">
        <v>21</v>
      </c>
      <c r="B228" s="33" t="s">
        <v>212</v>
      </c>
      <c r="C228" s="33" t="s">
        <v>22</v>
      </c>
      <c r="D228" s="33"/>
      <c r="E228" s="34">
        <v>23</v>
      </c>
      <c r="F228" s="34">
        <v>23</v>
      </c>
    </row>
    <row r="229" spans="1:6" ht="21" outlineLevel="7" x14ac:dyDescent="0.2">
      <c r="A229" s="32" t="s">
        <v>210</v>
      </c>
      <c r="B229" s="33" t="s">
        <v>212</v>
      </c>
      <c r="C229" s="33" t="s">
        <v>22</v>
      </c>
      <c r="D229" s="33" t="s">
        <v>211</v>
      </c>
      <c r="E229" s="34">
        <v>23</v>
      </c>
      <c r="F229" s="34">
        <v>23</v>
      </c>
    </row>
    <row r="230" spans="1:6" ht="21" outlineLevel="2" x14ac:dyDescent="0.2">
      <c r="A230" s="32" t="s">
        <v>213</v>
      </c>
      <c r="B230" s="33" t="s">
        <v>214</v>
      </c>
      <c r="C230" s="33"/>
      <c r="D230" s="33"/>
      <c r="E230" s="34">
        <v>100</v>
      </c>
      <c r="F230" s="34">
        <v>100</v>
      </c>
    </row>
    <row r="231" spans="1:6" ht="21" outlineLevel="3" x14ac:dyDescent="0.2">
      <c r="A231" s="32" t="s">
        <v>215</v>
      </c>
      <c r="B231" s="33" t="s">
        <v>216</v>
      </c>
      <c r="C231" s="33"/>
      <c r="D231" s="33"/>
      <c r="E231" s="34">
        <v>100</v>
      </c>
      <c r="F231" s="34">
        <v>100</v>
      </c>
    </row>
    <row r="232" spans="1:6" outlineLevel="7" x14ac:dyDescent="0.2">
      <c r="A232" s="32" t="s">
        <v>217</v>
      </c>
      <c r="B232" s="33" t="s">
        <v>216</v>
      </c>
      <c r="C232" s="33" t="s">
        <v>218</v>
      </c>
      <c r="D232" s="33"/>
      <c r="E232" s="34">
        <v>100</v>
      </c>
      <c r="F232" s="34">
        <v>100</v>
      </c>
    </row>
    <row r="233" spans="1:6" outlineLevel="7" x14ac:dyDescent="0.2">
      <c r="A233" s="32" t="s">
        <v>219</v>
      </c>
      <c r="B233" s="33" t="s">
        <v>216</v>
      </c>
      <c r="C233" s="33" t="s">
        <v>218</v>
      </c>
      <c r="D233" s="33" t="s">
        <v>220</v>
      </c>
      <c r="E233" s="34">
        <v>100</v>
      </c>
      <c r="F233" s="34">
        <v>100</v>
      </c>
    </row>
    <row r="234" spans="1:6" ht="31.5" outlineLevel="2" x14ac:dyDescent="0.2">
      <c r="A234" s="32" t="s">
        <v>221</v>
      </c>
      <c r="B234" s="33" t="s">
        <v>222</v>
      </c>
      <c r="C234" s="33"/>
      <c r="D234" s="33"/>
      <c r="E234" s="34">
        <v>200</v>
      </c>
      <c r="F234" s="34">
        <v>200</v>
      </c>
    </row>
    <row r="235" spans="1:6" ht="21" outlineLevel="3" x14ac:dyDescent="0.2">
      <c r="A235" s="32" t="s">
        <v>223</v>
      </c>
      <c r="B235" s="33" t="s">
        <v>224</v>
      </c>
      <c r="C235" s="33"/>
      <c r="D235" s="33"/>
      <c r="E235" s="34">
        <v>200</v>
      </c>
      <c r="F235" s="34">
        <v>200</v>
      </c>
    </row>
    <row r="236" spans="1:6" outlineLevel="7" x14ac:dyDescent="0.2">
      <c r="A236" s="32" t="s">
        <v>21</v>
      </c>
      <c r="B236" s="33" t="s">
        <v>224</v>
      </c>
      <c r="C236" s="33" t="s">
        <v>22</v>
      </c>
      <c r="D236" s="33"/>
      <c r="E236" s="34">
        <v>200</v>
      </c>
      <c r="F236" s="34">
        <v>200</v>
      </c>
    </row>
    <row r="237" spans="1:6" outlineLevel="7" x14ac:dyDescent="0.2">
      <c r="A237" s="32" t="s">
        <v>225</v>
      </c>
      <c r="B237" s="33" t="s">
        <v>224</v>
      </c>
      <c r="C237" s="33" t="s">
        <v>22</v>
      </c>
      <c r="D237" s="33" t="s">
        <v>226</v>
      </c>
      <c r="E237" s="34">
        <v>200</v>
      </c>
      <c r="F237" s="34">
        <v>200</v>
      </c>
    </row>
    <row r="238" spans="1:6" ht="31.5" outlineLevel="1" x14ac:dyDescent="0.2">
      <c r="A238" s="32" t="s">
        <v>227</v>
      </c>
      <c r="B238" s="33" t="s">
        <v>228</v>
      </c>
      <c r="C238" s="33"/>
      <c r="D238" s="33"/>
      <c r="E238" s="34">
        <v>51321.1</v>
      </c>
      <c r="F238" s="34">
        <v>51182.5</v>
      </c>
    </row>
    <row r="239" spans="1:6" ht="21" outlineLevel="2" x14ac:dyDescent="0.2">
      <c r="A239" s="32" t="s">
        <v>229</v>
      </c>
      <c r="B239" s="33" t="s">
        <v>230</v>
      </c>
      <c r="C239" s="33"/>
      <c r="D239" s="33"/>
      <c r="E239" s="34">
        <v>51321.1</v>
      </c>
      <c r="F239" s="34">
        <v>51182.5</v>
      </c>
    </row>
    <row r="240" spans="1:6" ht="21" outlineLevel="3" x14ac:dyDescent="0.2">
      <c r="A240" s="32" t="s">
        <v>231</v>
      </c>
      <c r="B240" s="33" t="s">
        <v>232</v>
      </c>
      <c r="C240" s="33"/>
      <c r="D240" s="33"/>
      <c r="E240" s="34">
        <v>51321.1</v>
      </c>
      <c r="F240" s="34">
        <v>51182.5</v>
      </c>
    </row>
    <row r="241" spans="1:6" outlineLevel="7" x14ac:dyDescent="0.2">
      <c r="A241" s="32" t="s">
        <v>233</v>
      </c>
      <c r="B241" s="33" t="s">
        <v>232</v>
      </c>
      <c r="C241" s="33" t="s">
        <v>234</v>
      </c>
      <c r="D241" s="33"/>
      <c r="E241" s="34">
        <v>51321.1</v>
      </c>
      <c r="F241" s="34">
        <v>51182.5</v>
      </c>
    </row>
    <row r="242" spans="1:6" ht="21" outlineLevel="7" x14ac:dyDescent="0.2">
      <c r="A242" s="32" t="s">
        <v>235</v>
      </c>
      <c r="B242" s="33" t="s">
        <v>232</v>
      </c>
      <c r="C242" s="33" t="s">
        <v>234</v>
      </c>
      <c r="D242" s="33" t="s">
        <v>236</v>
      </c>
      <c r="E242" s="34">
        <v>51321.1</v>
      </c>
      <c r="F242" s="34">
        <v>51182.5</v>
      </c>
    </row>
    <row r="243" spans="1:6" ht="31.5" x14ac:dyDescent="0.2">
      <c r="A243" s="32" t="s">
        <v>237</v>
      </c>
      <c r="B243" s="33" t="s">
        <v>238</v>
      </c>
      <c r="C243" s="33"/>
      <c r="D243" s="33"/>
      <c r="E243" s="34">
        <v>2186.4</v>
      </c>
      <c r="F243" s="34">
        <v>2461.3000000000002</v>
      </c>
    </row>
    <row r="244" spans="1:6" outlineLevel="1" x14ac:dyDescent="0.2">
      <c r="A244" s="32" t="s">
        <v>239</v>
      </c>
      <c r="B244" s="33" t="s">
        <v>240</v>
      </c>
      <c r="C244" s="33"/>
      <c r="D244" s="33"/>
      <c r="E244" s="34">
        <v>2186.4</v>
      </c>
      <c r="F244" s="34">
        <v>2461.3000000000002</v>
      </c>
    </row>
    <row r="245" spans="1:6" outlineLevel="2" x14ac:dyDescent="0.2">
      <c r="A245" s="32" t="s">
        <v>241</v>
      </c>
      <c r="B245" s="33" t="s">
        <v>242</v>
      </c>
      <c r="C245" s="33"/>
      <c r="D245" s="33"/>
      <c r="E245" s="34">
        <v>2186.4</v>
      </c>
      <c r="F245" s="34">
        <v>2461.3000000000002</v>
      </c>
    </row>
    <row r="246" spans="1:6" ht="21" outlineLevel="7" x14ac:dyDescent="0.2">
      <c r="A246" s="32" t="s">
        <v>19</v>
      </c>
      <c r="B246" s="33" t="s">
        <v>242</v>
      </c>
      <c r="C246" s="33" t="s">
        <v>20</v>
      </c>
      <c r="D246" s="33"/>
      <c r="E246" s="34">
        <v>2186.4</v>
      </c>
      <c r="F246" s="34">
        <v>2461.3000000000002</v>
      </c>
    </row>
    <row r="247" spans="1:6" outlineLevel="7" x14ac:dyDescent="0.2">
      <c r="A247" s="32" t="s">
        <v>243</v>
      </c>
      <c r="B247" s="33" t="s">
        <v>242</v>
      </c>
      <c r="C247" s="33" t="s">
        <v>20</v>
      </c>
      <c r="D247" s="33" t="s">
        <v>244</v>
      </c>
      <c r="E247" s="34">
        <v>2186.4</v>
      </c>
      <c r="F247" s="34">
        <v>2461.3000000000002</v>
      </c>
    </row>
    <row r="248" spans="1:6" ht="31.5" x14ac:dyDescent="0.2">
      <c r="A248" s="32" t="s">
        <v>245</v>
      </c>
      <c r="B248" s="33" t="s">
        <v>246</v>
      </c>
      <c r="C248" s="33"/>
      <c r="D248" s="33"/>
      <c r="E248" s="34">
        <v>100</v>
      </c>
      <c r="F248" s="34">
        <v>100</v>
      </c>
    </row>
    <row r="249" spans="1:6" ht="42" outlineLevel="1" x14ac:dyDescent="0.2">
      <c r="A249" s="32" t="s">
        <v>247</v>
      </c>
      <c r="B249" s="33" t="s">
        <v>248</v>
      </c>
      <c r="C249" s="33"/>
      <c r="D249" s="33"/>
      <c r="E249" s="34">
        <v>100</v>
      </c>
      <c r="F249" s="34">
        <v>100</v>
      </c>
    </row>
    <row r="250" spans="1:6" outlineLevel="2" x14ac:dyDescent="0.2">
      <c r="A250" s="32" t="s">
        <v>249</v>
      </c>
      <c r="B250" s="33" t="s">
        <v>250</v>
      </c>
      <c r="C250" s="33"/>
      <c r="D250" s="33"/>
      <c r="E250" s="34">
        <v>100</v>
      </c>
      <c r="F250" s="34">
        <v>100</v>
      </c>
    </row>
    <row r="251" spans="1:6" ht="21" outlineLevel="7" x14ac:dyDescent="0.2">
      <c r="A251" s="32" t="s">
        <v>19</v>
      </c>
      <c r="B251" s="33" t="s">
        <v>250</v>
      </c>
      <c r="C251" s="33" t="s">
        <v>20</v>
      </c>
      <c r="D251" s="33"/>
      <c r="E251" s="34">
        <v>100</v>
      </c>
      <c r="F251" s="34">
        <v>100</v>
      </c>
    </row>
    <row r="252" spans="1:6" outlineLevel="7" x14ac:dyDescent="0.2">
      <c r="A252" s="32" t="s">
        <v>31</v>
      </c>
      <c r="B252" s="33" t="s">
        <v>250</v>
      </c>
      <c r="C252" s="33" t="s">
        <v>20</v>
      </c>
      <c r="D252" s="33" t="s">
        <v>32</v>
      </c>
      <c r="E252" s="34">
        <v>100</v>
      </c>
      <c r="F252" s="34">
        <v>100</v>
      </c>
    </row>
    <row r="253" spans="1:6" ht="21" x14ac:dyDescent="0.2">
      <c r="A253" s="32" t="s">
        <v>251</v>
      </c>
      <c r="B253" s="33" t="s">
        <v>252</v>
      </c>
      <c r="C253" s="33"/>
      <c r="D253" s="33"/>
      <c r="E253" s="34">
        <f>E254</f>
        <v>789.8</v>
      </c>
      <c r="F253" s="34">
        <f>F254</f>
        <v>741.5</v>
      </c>
    </row>
    <row r="254" spans="1:6" ht="21" outlineLevel="1" x14ac:dyDescent="0.2">
      <c r="A254" s="32" t="s">
        <v>253</v>
      </c>
      <c r="B254" s="33" t="s">
        <v>254</v>
      </c>
      <c r="C254" s="33"/>
      <c r="D254" s="33"/>
      <c r="E254" s="34">
        <f>E255+E258</f>
        <v>789.8</v>
      </c>
      <c r="F254" s="34">
        <f>F255+F258</f>
        <v>741.5</v>
      </c>
    </row>
    <row r="255" spans="1:6" ht="52.5" outlineLevel="2" x14ac:dyDescent="0.2">
      <c r="A255" s="35" t="s">
        <v>60</v>
      </c>
      <c r="B255" s="33" t="s">
        <v>255</v>
      </c>
      <c r="C255" s="33"/>
      <c r="D255" s="33"/>
      <c r="E255" s="34">
        <v>500</v>
      </c>
      <c r="F255" s="34">
        <v>500</v>
      </c>
    </row>
    <row r="256" spans="1:6" ht="21" outlineLevel="7" x14ac:dyDescent="0.2">
      <c r="A256" s="32" t="s">
        <v>19</v>
      </c>
      <c r="B256" s="33" t="s">
        <v>255</v>
      </c>
      <c r="C256" s="33" t="s">
        <v>20</v>
      </c>
      <c r="D256" s="33"/>
      <c r="E256" s="34">
        <v>500</v>
      </c>
      <c r="F256" s="34">
        <v>500</v>
      </c>
    </row>
    <row r="257" spans="1:6" outlineLevel="7" x14ac:dyDescent="0.2">
      <c r="A257" s="32" t="s">
        <v>256</v>
      </c>
      <c r="B257" s="33" t="s">
        <v>255</v>
      </c>
      <c r="C257" s="33" t="s">
        <v>20</v>
      </c>
      <c r="D257" s="33" t="s">
        <v>257</v>
      </c>
      <c r="E257" s="34">
        <v>500</v>
      </c>
      <c r="F257" s="34">
        <v>500</v>
      </c>
    </row>
    <row r="258" spans="1:6" ht="21" outlineLevel="2" x14ac:dyDescent="0.2">
      <c r="A258" s="32" t="s">
        <v>258</v>
      </c>
      <c r="B258" s="33" t="s">
        <v>259</v>
      </c>
      <c r="C258" s="33"/>
      <c r="D258" s="33"/>
      <c r="E258" s="34">
        <v>289.8</v>
      </c>
      <c r="F258" s="34">
        <v>241.5</v>
      </c>
    </row>
    <row r="259" spans="1:6" ht="21" outlineLevel="7" x14ac:dyDescent="0.2">
      <c r="A259" s="32" t="s">
        <v>19</v>
      </c>
      <c r="B259" s="33" t="s">
        <v>259</v>
      </c>
      <c r="C259" s="33" t="s">
        <v>20</v>
      </c>
      <c r="D259" s="33"/>
      <c r="E259" s="34">
        <v>289.8</v>
      </c>
      <c r="F259" s="34">
        <v>241.5</v>
      </c>
    </row>
    <row r="260" spans="1:6" outlineLevel="7" x14ac:dyDescent="0.2">
      <c r="A260" s="32" t="s">
        <v>260</v>
      </c>
      <c r="B260" s="33" t="s">
        <v>259</v>
      </c>
      <c r="C260" s="33" t="s">
        <v>20</v>
      </c>
      <c r="D260" s="33" t="s">
        <v>261</v>
      </c>
      <c r="E260" s="34">
        <v>289.8</v>
      </c>
      <c r="F260" s="34">
        <v>241.5</v>
      </c>
    </row>
    <row r="261" spans="1:6" ht="31.5" x14ac:dyDescent="0.2">
      <c r="A261" s="32" t="s">
        <v>262</v>
      </c>
      <c r="B261" s="33" t="s">
        <v>263</v>
      </c>
      <c r="C261" s="33"/>
      <c r="D261" s="33"/>
      <c r="E261" s="34">
        <v>1000</v>
      </c>
      <c r="F261" s="34">
        <v>1000</v>
      </c>
    </row>
    <row r="262" spans="1:6" ht="21" outlineLevel="1" x14ac:dyDescent="0.2">
      <c r="A262" s="32" t="s">
        <v>264</v>
      </c>
      <c r="B262" s="33" t="s">
        <v>265</v>
      </c>
      <c r="C262" s="33"/>
      <c r="D262" s="33"/>
      <c r="E262" s="34">
        <v>580</v>
      </c>
      <c r="F262" s="34">
        <v>580</v>
      </c>
    </row>
    <row r="263" spans="1:6" outlineLevel="2" x14ac:dyDescent="0.2">
      <c r="A263" s="32" t="s">
        <v>266</v>
      </c>
      <c r="B263" s="33" t="s">
        <v>267</v>
      </c>
      <c r="C263" s="33"/>
      <c r="D263" s="33"/>
      <c r="E263" s="34">
        <v>580</v>
      </c>
      <c r="F263" s="34">
        <v>580</v>
      </c>
    </row>
    <row r="264" spans="1:6" ht="21" outlineLevel="7" x14ac:dyDescent="0.2">
      <c r="A264" s="32" t="s">
        <v>62</v>
      </c>
      <c r="B264" s="33" t="s">
        <v>267</v>
      </c>
      <c r="C264" s="33" t="s">
        <v>63</v>
      </c>
      <c r="D264" s="33"/>
      <c r="E264" s="34">
        <v>580</v>
      </c>
      <c r="F264" s="34">
        <v>580</v>
      </c>
    </row>
    <row r="265" spans="1:6" outlineLevel="7" x14ac:dyDescent="0.2">
      <c r="A265" s="32" t="s">
        <v>64</v>
      </c>
      <c r="B265" s="33" t="s">
        <v>267</v>
      </c>
      <c r="C265" s="33" t="s">
        <v>63</v>
      </c>
      <c r="D265" s="33" t="s">
        <v>65</v>
      </c>
      <c r="E265" s="34">
        <v>350</v>
      </c>
      <c r="F265" s="34">
        <v>350</v>
      </c>
    </row>
    <row r="266" spans="1:6" outlineLevel="7" x14ac:dyDescent="0.2">
      <c r="A266" s="32" t="s">
        <v>76</v>
      </c>
      <c r="B266" s="33" t="s">
        <v>267</v>
      </c>
      <c r="C266" s="33" t="s">
        <v>63</v>
      </c>
      <c r="D266" s="33" t="s">
        <v>77</v>
      </c>
      <c r="E266" s="34">
        <v>230</v>
      </c>
      <c r="F266" s="34">
        <v>230</v>
      </c>
    </row>
    <row r="267" spans="1:6" ht="21" outlineLevel="1" x14ac:dyDescent="0.2">
      <c r="A267" s="32" t="s">
        <v>268</v>
      </c>
      <c r="B267" s="33" t="s">
        <v>269</v>
      </c>
      <c r="C267" s="33"/>
      <c r="D267" s="33"/>
      <c r="E267" s="34">
        <v>420</v>
      </c>
      <c r="F267" s="34">
        <v>420</v>
      </c>
    </row>
    <row r="268" spans="1:6" outlineLevel="2" x14ac:dyDescent="0.2">
      <c r="A268" s="32" t="s">
        <v>270</v>
      </c>
      <c r="B268" s="33" t="s">
        <v>271</v>
      </c>
      <c r="C268" s="33"/>
      <c r="D268" s="33"/>
      <c r="E268" s="34">
        <v>420</v>
      </c>
      <c r="F268" s="34">
        <v>420</v>
      </c>
    </row>
    <row r="269" spans="1:6" ht="21" outlineLevel="7" x14ac:dyDescent="0.2">
      <c r="A269" s="32" t="s">
        <v>19</v>
      </c>
      <c r="B269" s="33" t="s">
        <v>271</v>
      </c>
      <c r="C269" s="33" t="s">
        <v>20</v>
      </c>
      <c r="D269" s="33"/>
      <c r="E269" s="34">
        <v>420</v>
      </c>
      <c r="F269" s="34">
        <v>420</v>
      </c>
    </row>
    <row r="270" spans="1:6" outlineLevel="7" x14ac:dyDescent="0.2">
      <c r="A270" s="32" t="s">
        <v>272</v>
      </c>
      <c r="B270" s="33" t="s">
        <v>271</v>
      </c>
      <c r="C270" s="33" t="s">
        <v>20</v>
      </c>
      <c r="D270" s="33" t="s">
        <v>273</v>
      </c>
      <c r="E270" s="34">
        <v>420</v>
      </c>
      <c r="F270" s="34">
        <v>420</v>
      </c>
    </row>
    <row r="271" spans="1:6" ht="31.5" x14ac:dyDescent="0.2">
      <c r="A271" s="32" t="s">
        <v>274</v>
      </c>
      <c r="B271" s="33" t="s">
        <v>275</v>
      </c>
      <c r="C271" s="33"/>
      <c r="D271" s="33"/>
      <c r="E271" s="34">
        <v>1200</v>
      </c>
      <c r="F271" s="34">
        <v>1200</v>
      </c>
    </row>
    <row r="272" spans="1:6" ht="31.5" outlineLevel="1" x14ac:dyDescent="0.2">
      <c r="A272" s="32" t="s">
        <v>276</v>
      </c>
      <c r="B272" s="33" t="s">
        <v>277</v>
      </c>
      <c r="C272" s="33"/>
      <c r="D272" s="33"/>
      <c r="E272" s="34">
        <v>1200</v>
      </c>
      <c r="F272" s="34">
        <v>1200</v>
      </c>
    </row>
    <row r="273" spans="1:6" outlineLevel="2" x14ac:dyDescent="0.2">
      <c r="A273" s="32" t="s">
        <v>278</v>
      </c>
      <c r="B273" s="33" t="s">
        <v>279</v>
      </c>
      <c r="C273" s="33"/>
      <c r="D273" s="33"/>
      <c r="E273" s="34">
        <v>1000</v>
      </c>
      <c r="F273" s="34">
        <v>1000</v>
      </c>
    </row>
    <row r="274" spans="1:6" ht="21" outlineLevel="7" x14ac:dyDescent="0.2">
      <c r="A274" s="32" t="s">
        <v>280</v>
      </c>
      <c r="B274" s="33" t="s">
        <v>279</v>
      </c>
      <c r="C274" s="33" t="s">
        <v>281</v>
      </c>
      <c r="D274" s="33"/>
      <c r="E274" s="34">
        <v>1000</v>
      </c>
      <c r="F274" s="34">
        <v>1000</v>
      </c>
    </row>
    <row r="275" spans="1:6" outlineLevel="7" x14ac:dyDescent="0.2">
      <c r="A275" s="32" t="s">
        <v>195</v>
      </c>
      <c r="B275" s="33" t="s">
        <v>279</v>
      </c>
      <c r="C275" s="33" t="s">
        <v>281</v>
      </c>
      <c r="D275" s="33" t="s">
        <v>196</v>
      </c>
      <c r="E275" s="34">
        <v>1000</v>
      </c>
      <c r="F275" s="34">
        <v>1000</v>
      </c>
    </row>
    <row r="276" spans="1:6" ht="31.5" outlineLevel="2" x14ac:dyDescent="0.2">
      <c r="A276" s="32" t="s">
        <v>282</v>
      </c>
      <c r="B276" s="33" t="s">
        <v>283</v>
      </c>
      <c r="C276" s="33"/>
      <c r="D276" s="33"/>
      <c r="E276" s="34">
        <v>200</v>
      </c>
      <c r="F276" s="34">
        <v>200</v>
      </c>
    </row>
    <row r="277" spans="1:6" outlineLevel="7" x14ac:dyDescent="0.2">
      <c r="A277" s="32" t="s">
        <v>47</v>
      </c>
      <c r="B277" s="33" t="s">
        <v>283</v>
      </c>
      <c r="C277" s="33" t="s">
        <v>48</v>
      </c>
      <c r="D277" s="33"/>
      <c r="E277" s="34">
        <v>200</v>
      </c>
      <c r="F277" s="34">
        <v>200</v>
      </c>
    </row>
    <row r="278" spans="1:6" outlineLevel="7" x14ac:dyDescent="0.2">
      <c r="A278" s="32" t="s">
        <v>284</v>
      </c>
      <c r="B278" s="33" t="s">
        <v>283</v>
      </c>
      <c r="C278" s="33" t="s">
        <v>48</v>
      </c>
      <c r="D278" s="33" t="s">
        <v>285</v>
      </c>
      <c r="E278" s="34">
        <v>200</v>
      </c>
      <c r="F278" s="34">
        <v>200</v>
      </c>
    </row>
    <row r="279" spans="1:6" ht="21" x14ac:dyDescent="0.2">
      <c r="A279" s="32" t="s">
        <v>286</v>
      </c>
      <c r="B279" s="33" t="s">
        <v>287</v>
      </c>
      <c r="C279" s="33"/>
      <c r="D279" s="33"/>
      <c r="E279" s="34">
        <v>686.9</v>
      </c>
      <c r="F279" s="34">
        <v>457.9</v>
      </c>
    </row>
    <row r="280" spans="1:6" ht="21" outlineLevel="1" x14ac:dyDescent="0.2">
      <c r="A280" s="32" t="s">
        <v>288</v>
      </c>
      <c r="B280" s="33" t="s">
        <v>289</v>
      </c>
      <c r="C280" s="33"/>
      <c r="D280" s="33"/>
      <c r="E280" s="34">
        <v>686.9</v>
      </c>
      <c r="F280" s="34">
        <v>457.9</v>
      </c>
    </row>
    <row r="281" spans="1:6" outlineLevel="2" x14ac:dyDescent="0.2">
      <c r="A281" s="32" t="s">
        <v>278</v>
      </c>
      <c r="B281" s="33" t="s">
        <v>290</v>
      </c>
      <c r="C281" s="33"/>
      <c r="D281" s="33"/>
      <c r="E281" s="34">
        <v>686.9</v>
      </c>
      <c r="F281" s="34">
        <v>457.9</v>
      </c>
    </row>
    <row r="282" spans="1:6" ht="21" outlineLevel="7" x14ac:dyDescent="0.2">
      <c r="A282" s="32" t="s">
        <v>280</v>
      </c>
      <c r="B282" s="33" t="s">
        <v>290</v>
      </c>
      <c r="C282" s="33" t="s">
        <v>281</v>
      </c>
      <c r="D282" s="33"/>
      <c r="E282" s="34">
        <v>686.9</v>
      </c>
      <c r="F282" s="34">
        <v>457.9</v>
      </c>
    </row>
    <row r="283" spans="1:6" outlineLevel="7" x14ac:dyDescent="0.2">
      <c r="A283" s="32" t="s">
        <v>195</v>
      </c>
      <c r="B283" s="33" t="s">
        <v>290</v>
      </c>
      <c r="C283" s="33" t="s">
        <v>281</v>
      </c>
      <c r="D283" s="33" t="s">
        <v>196</v>
      </c>
      <c r="E283" s="34">
        <v>686.9</v>
      </c>
      <c r="F283" s="34">
        <v>457.9</v>
      </c>
    </row>
    <row r="284" spans="1:6" ht="21" x14ac:dyDescent="0.2">
      <c r="A284" s="32" t="s">
        <v>291</v>
      </c>
      <c r="B284" s="33" t="s">
        <v>292</v>
      </c>
      <c r="C284" s="33"/>
      <c r="D284" s="33"/>
      <c r="E284" s="34">
        <v>20</v>
      </c>
      <c r="F284" s="34">
        <v>20</v>
      </c>
    </row>
    <row r="285" spans="1:6" ht="31.5" outlineLevel="1" x14ac:dyDescent="0.2">
      <c r="A285" s="32" t="s">
        <v>293</v>
      </c>
      <c r="B285" s="33" t="s">
        <v>294</v>
      </c>
      <c r="C285" s="33"/>
      <c r="D285" s="33"/>
      <c r="E285" s="34">
        <v>20</v>
      </c>
      <c r="F285" s="34">
        <v>20</v>
      </c>
    </row>
    <row r="286" spans="1:6" ht="52.5" outlineLevel="2" x14ac:dyDescent="0.2">
      <c r="A286" s="35" t="s">
        <v>60</v>
      </c>
      <c r="B286" s="33" t="s">
        <v>295</v>
      </c>
      <c r="C286" s="33"/>
      <c r="D286" s="33"/>
      <c r="E286" s="34">
        <v>20</v>
      </c>
      <c r="F286" s="34">
        <v>20</v>
      </c>
    </row>
    <row r="287" spans="1:6" ht="21" outlineLevel="7" x14ac:dyDescent="0.2">
      <c r="A287" s="32" t="s">
        <v>19</v>
      </c>
      <c r="B287" s="33" t="s">
        <v>295</v>
      </c>
      <c r="C287" s="33" t="s">
        <v>20</v>
      </c>
      <c r="D287" s="33"/>
      <c r="E287" s="34">
        <v>20</v>
      </c>
      <c r="F287" s="34">
        <v>20</v>
      </c>
    </row>
    <row r="288" spans="1:6" ht="21" outlineLevel="7" x14ac:dyDescent="0.2">
      <c r="A288" s="32" t="s">
        <v>182</v>
      </c>
      <c r="B288" s="33" t="s">
        <v>295</v>
      </c>
      <c r="C288" s="33" t="s">
        <v>20</v>
      </c>
      <c r="D288" s="33" t="s">
        <v>183</v>
      </c>
      <c r="E288" s="34">
        <v>20</v>
      </c>
      <c r="F288" s="34">
        <v>20</v>
      </c>
    </row>
    <row r="289" spans="1:6" ht="21" x14ac:dyDescent="0.2">
      <c r="A289" s="32" t="s">
        <v>296</v>
      </c>
      <c r="B289" s="33" t="s">
        <v>297</v>
      </c>
      <c r="C289" s="33"/>
      <c r="D289" s="33"/>
      <c r="E289" s="34">
        <v>38</v>
      </c>
      <c r="F289" s="34">
        <v>38</v>
      </c>
    </row>
    <row r="290" spans="1:6" ht="31.5" outlineLevel="1" x14ac:dyDescent="0.2">
      <c r="A290" s="32" t="s">
        <v>298</v>
      </c>
      <c r="B290" s="33" t="s">
        <v>299</v>
      </c>
      <c r="C290" s="33"/>
      <c r="D290" s="33"/>
      <c r="E290" s="34">
        <v>38</v>
      </c>
      <c r="F290" s="34">
        <v>38</v>
      </c>
    </row>
    <row r="291" spans="1:6" ht="52.5" outlineLevel="2" x14ac:dyDescent="0.2">
      <c r="A291" s="35" t="s">
        <v>60</v>
      </c>
      <c r="B291" s="33" t="s">
        <v>300</v>
      </c>
      <c r="C291" s="33"/>
      <c r="D291" s="33"/>
      <c r="E291" s="34">
        <v>38</v>
      </c>
      <c r="F291" s="34">
        <v>38</v>
      </c>
    </row>
    <row r="292" spans="1:6" ht="21" outlineLevel="7" x14ac:dyDescent="0.2">
      <c r="A292" s="32" t="s">
        <v>19</v>
      </c>
      <c r="B292" s="33" t="s">
        <v>300</v>
      </c>
      <c r="C292" s="33" t="s">
        <v>20</v>
      </c>
      <c r="D292" s="33"/>
      <c r="E292" s="34">
        <v>38</v>
      </c>
      <c r="F292" s="34">
        <v>38</v>
      </c>
    </row>
    <row r="293" spans="1:6" outlineLevel="7" x14ac:dyDescent="0.2">
      <c r="A293" s="32" t="s">
        <v>272</v>
      </c>
      <c r="B293" s="33" t="s">
        <v>300</v>
      </c>
      <c r="C293" s="33" t="s">
        <v>20</v>
      </c>
      <c r="D293" s="33" t="s">
        <v>273</v>
      </c>
      <c r="E293" s="34">
        <v>38</v>
      </c>
      <c r="F293" s="34">
        <v>38</v>
      </c>
    </row>
    <row r="294" spans="1:6" ht="21" x14ac:dyDescent="0.2">
      <c r="A294" s="32" t="s">
        <v>301</v>
      </c>
      <c r="B294" s="33" t="s">
        <v>302</v>
      </c>
      <c r="C294" s="33"/>
      <c r="D294" s="33"/>
      <c r="E294" s="34">
        <f>E295</f>
        <v>587.4</v>
      </c>
      <c r="F294" s="34">
        <f>F295</f>
        <v>557.20000000000005</v>
      </c>
    </row>
    <row r="295" spans="1:6" ht="31.5" outlineLevel="1" x14ac:dyDescent="0.2">
      <c r="A295" s="32" t="s">
        <v>303</v>
      </c>
      <c r="B295" s="33" t="s">
        <v>304</v>
      </c>
      <c r="C295" s="33"/>
      <c r="D295" s="33"/>
      <c r="E295" s="34">
        <f>E296+E299</f>
        <v>587.4</v>
      </c>
      <c r="F295" s="34">
        <f>F296+F299</f>
        <v>557.20000000000005</v>
      </c>
    </row>
    <row r="296" spans="1:6" ht="52.5" outlineLevel="2" x14ac:dyDescent="0.2">
      <c r="A296" s="35" t="s">
        <v>60</v>
      </c>
      <c r="B296" s="33" t="s">
        <v>305</v>
      </c>
      <c r="C296" s="33"/>
      <c r="D296" s="33"/>
      <c r="E296" s="34">
        <v>12.5</v>
      </c>
      <c r="F296" s="34">
        <v>12.5</v>
      </c>
    </row>
    <row r="297" spans="1:6" ht="21" outlineLevel="7" x14ac:dyDescent="0.2">
      <c r="A297" s="32" t="s">
        <v>19</v>
      </c>
      <c r="B297" s="33" t="s">
        <v>305</v>
      </c>
      <c r="C297" s="33" t="s">
        <v>20</v>
      </c>
      <c r="D297" s="33"/>
      <c r="E297" s="34">
        <v>12.5</v>
      </c>
      <c r="F297" s="34">
        <v>12.5</v>
      </c>
    </row>
    <row r="298" spans="1:6" outlineLevel="7" x14ac:dyDescent="0.2">
      <c r="A298" s="32" t="s">
        <v>35</v>
      </c>
      <c r="B298" s="33" t="s">
        <v>305</v>
      </c>
      <c r="C298" s="33" t="s">
        <v>20</v>
      </c>
      <c r="D298" s="33" t="s">
        <v>36</v>
      </c>
      <c r="E298" s="34">
        <v>12.5</v>
      </c>
      <c r="F298" s="34">
        <v>12.5</v>
      </c>
    </row>
    <row r="299" spans="1:6" outlineLevel="2" x14ac:dyDescent="0.2">
      <c r="A299" s="32" t="s">
        <v>306</v>
      </c>
      <c r="B299" s="33" t="s">
        <v>307</v>
      </c>
      <c r="C299" s="33"/>
      <c r="D299" s="33"/>
      <c r="E299" s="34">
        <v>574.9</v>
      </c>
      <c r="F299" s="34">
        <v>544.70000000000005</v>
      </c>
    </row>
    <row r="300" spans="1:6" ht="31.5" outlineLevel="7" x14ac:dyDescent="0.2">
      <c r="A300" s="32" t="s">
        <v>11</v>
      </c>
      <c r="B300" s="33" t="s">
        <v>307</v>
      </c>
      <c r="C300" s="33" t="s">
        <v>12</v>
      </c>
      <c r="D300" s="33"/>
      <c r="E300" s="34">
        <v>526.5</v>
      </c>
      <c r="F300" s="34">
        <v>498.8</v>
      </c>
    </row>
    <row r="301" spans="1:6" outlineLevel="7" x14ac:dyDescent="0.2">
      <c r="A301" s="32" t="s">
        <v>35</v>
      </c>
      <c r="B301" s="33" t="s">
        <v>307</v>
      </c>
      <c r="C301" s="33" t="s">
        <v>12</v>
      </c>
      <c r="D301" s="33" t="s">
        <v>36</v>
      </c>
      <c r="E301" s="34">
        <v>526.5</v>
      </c>
      <c r="F301" s="34">
        <v>498.8</v>
      </c>
    </row>
    <row r="302" spans="1:6" ht="21" outlineLevel="7" x14ac:dyDescent="0.2">
      <c r="A302" s="32" t="s">
        <v>19</v>
      </c>
      <c r="B302" s="33" t="s">
        <v>307</v>
      </c>
      <c r="C302" s="33" t="s">
        <v>20</v>
      </c>
      <c r="D302" s="33"/>
      <c r="E302" s="34">
        <v>48.4</v>
      </c>
      <c r="F302" s="34">
        <v>45.9</v>
      </c>
    </row>
    <row r="303" spans="1:6" outlineLevel="7" x14ac:dyDescent="0.2">
      <c r="A303" s="32" t="s">
        <v>35</v>
      </c>
      <c r="B303" s="33" t="s">
        <v>307</v>
      </c>
      <c r="C303" s="33" t="s">
        <v>20</v>
      </c>
      <c r="D303" s="33" t="s">
        <v>36</v>
      </c>
      <c r="E303" s="34">
        <v>48.4</v>
      </c>
      <c r="F303" s="34">
        <v>45.9</v>
      </c>
    </row>
    <row r="304" spans="1:6" ht="21" x14ac:dyDescent="0.2">
      <c r="A304" s="32" t="s">
        <v>308</v>
      </c>
      <c r="B304" s="33" t="s">
        <v>309</v>
      </c>
      <c r="C304" s="33"/>
      <c r="D304" s="33"/>
      <c r="E304" s="34">
        <v>100</v>
      </c>
      <c r="F304" s="34">
        <v>100</v>
      </c>
    </row>
    <row r="305" spans="1:6" ht="21" outlineLevel="1" x14ac:dyDescent="0.2">
      <c r="A305" s="32" t="s">
        <v>310</v>
      </c>
      <c r="B305" s="33" t="s">
        <v>311</v>
      </c>
      <c r="C305" s="33"/>
      <c r="D305" s="33"/>
      <c r="E305" s="34">
        <v>100</v>
      </c>
      <c r="F305" s="34">
        <v>100</v>
      </c>
    </row>
    <row r="306" spans="1:6" ht="52.5" outlineLevel="2" x14ac:dyDescent="0.2">
      <c r="A306" s="35" t="s">
        <v>60</v>
      </c>
      <c r="B306" s="33" t="s">
        <v>312</v>
      </c>
      <c r="C306" s="33"/>
      <c r="D306" s="33"/>
      <c r="E306" s="34">
        <v>100</v>
      </c>
      <c r="F306" s="34">
        <v>100</v>
      </c>
    </row>
    <row r="307" spans="1:6" ht="21" outlineLevel="7" x14ac:dyDescent="0.2">
      <c r="A307" s="32" t="s">
        <v>19</v>
      </c>
      <c r="B307" s="33" t="s">
        <v>312</v>
      </c>
      <c r="C307" s="33" t="s">
        <v>20</v>
      </c>
      <c r="D307" s="33"/>
      <c r="E307" s="34">
        <v>100</v>
      </c>
      <c r="F307" s="34">
        <v>100</v>
      </c>
    </row>
    <row r="308" spans="1:6" outlineLevel="7" x14ac:dyDescent="0.2">
      <c r="A308" s="32" t="s">
        <v>313</v>
      </c>
      <c r="B308" s="33" t="s">
        <v>312</v>
      </c>
      <c r="C308" s="33" t="s">
        <v>20</v>
      </c>
      <c r="D308" s="33" t="s">
        <v>314</v>
      </c>
      <c r="E308" s="34">
        <v>100</v>
      </c>
      <c r="F308" s="34">
        <v>100</v>
      </c>
    </row>
    <row r="309" spans="1:6" ht="21" x14ac:dyDescent="0.2">
      <c r="A309" s="32" t="s">
        <v>315</v>
      </c>
      <c r="B309" s="33" t="s">
        <v>316</v>
      </c>
      <c r="C309" s="33"/>
      <c r="D309" s="33"/>
      <c r="E309" s="34">
        <v>100</v>
      </c>
      <c r="F309" s="34">
        <v>100</v>
      </c>
    </row>
    <row r="310" spans="1:6" ht="21" outlineLevel="1" x14ac:dyDescent="0.2">
      <c r="A310" s="32" t="s">
        <v>317</v>
      </c>
      <c r="B310" s="33" t="s">
        <v>318</v>
      </c>
      <c r="C310" s="33"/>
      <c r="D310" s="33"/>
      <c r="E310" s="34">
        <v>100</v>
      </c>
      <c r="F310" s="34">
        <v>100</v>
      </c>
    </row>
    <row r="311" spans="1:6" ht="52.5" outlineLevel="2" x14ac:dyDescent="0.2">
      <c r="A311" s="35" t="s">
        <v>60</v>
      </c>
      <c r="B311" s="33" t="s">
        <v>319</v>
      </c>
      <c r="C311" s="33"/>
      <c r="D311" s="33"/>
      <c r="E311" s="34">
        <v>100</v>
      </c>
      <c r="F311" s="34">
        <v>100</v>
      </c>
    </row>
    <row r="312" spans="1:6" ht="21" outlineLevel="7" x14ac:dyDescent="0.2">
      <c r="A312" s="32" t="s">
        <v>62</v>
      </c>
      <c r="B312" s="33" t="s">
        <v>319</v>
      </c>
      <c r="C312" s="33" t="s">
        <v>63</v>
      </c>
      <c r="D312" s="33"/>
      <c r="E312" s="34">
        <v>100</v>
      </c>
      <c r="F312" s="34">
        <v>100</v>
      </c>
    </row>
    <row r="313" spans="1:6" outlineLevel="7" x14ac:dyDescent="0.2">
      <c r="A313" s="32" t="s">
        <v>76</v>
      </c>
      <c r="B313" s="33" t="s">
        <v>319</v>
      </c>
      <c r="C313" s="33" t="s">
        <v>63</v>
      </c>
      <c r="D313" s="33" t="s">
        <v>77</v>
      </c>
      <c r="E313" s="34">
        <v>80</v>
      </c>
      <c r="F313" s="34">
        <v>80</v>
      </c>
    </row>
    <row r="314" spans="1:6" outlineLevel="7" x14ac:dyDescent="0.2">
      <c r="A314" s="32" t="s">
        <v>104</v>
      </c>
      <c r="B314" s="33" t="s">
        <v>319</v>
      </c>
      <c r="C314" s="33" t="s">
        <v>63</v>
      </c>
      <c r="D314" s="33" t="s">
        <v>105</v>
      </c>
      <c r="E314" s="34">
        <v>20</v>
      </c>
      <c r="F314" s="34">
        <v>20</v>
      </c>
    </row>
    <row r="315" spans="1:6" ht="31.5" x14ac:dyDescent="0.2">
      <c r="A315" s="32" t="s">
        <v>320</v>
      </c>
      <c r="B315" s="33" t="s">
        <v>321</v>
      </c>
      <c r="C315" s="33"/>
      <c r="D315" s="33"/>
      <c r="E315" s="34">
        <v>200</v>
      </c>
      <c r="F315" s="34">
        <v>200</v>
      </c>
    </row>
    <row r="316" spans="1:6" ht="42" outlineLevel="1" x14ac:dyDescent="0.2">
      <c r="A316" s="32" t="s">
        <v>322</v>
      </c>
      <c r="B316" s="33" t="s">
        <v>323</v>
      </c>
      <c r="C316" s="33"/>
      <c r="D316" s="33"/>
      <c r="E316" s="34">
        <v>200</v>
      </c>
      <c r="F316" s="34">
        <v>200</v>
      </c>
    </row>
    <row r="317" spans="1:6" ht="52.5" outlineLevel="2" x14ac:dyDescent="0.2">
      <c r="A317" s="35" t="s">
        <v>60</v>
      </c>
      <c r="B317" s="33" t="s">
        <v>324</v>
      </c>
      <c r="C317" s="33"/>
      <c r="D317" s="33"/>
      <c r="E317" s="34">
        <v>200</v>
      </c>
      <c r="F317" s="34">
        <v>200</v>
      </c>
    </row>
    <row r="318" spans="1:6" ht="21" outlineLevel="7" x14ac:dyDescent="0.2">
      <c r="A318" s="32" t="s">
        <v>19</v>
      </c>
      <c r="B318" s="33" t="s">
        <v>324</v>
      </c>
      <c r="C318" s="33" t="s">
        <v>20</v>
      </c>
      <c r="D318" s="33"/>
      <c r="E318" s="34">
        <v>200</v>
      </c>
      <c r="F318" s="34">
        <v>200</v>
      </c>
    </row>
    <row r="319" spans="1:6" outlineLevel="7" x14ac:dyDescent="0.2">
      <c r="A319" s="32" t="s">
        <v>260</v>
      </c>
      <c r="B319" s="33" t="s">
        <v>324</v>
      </c>
      <c r="C319" s="33" t="s">
        <v>20</v>
      </c>
      <c r="D319" s="33" t="s">
        <v>261</v>
      </c>
      <c r="E319" s="34">
        <v>200</v>
      </c>
      <c r="F319" s="34">
        <v>200</v>
      </c>
    </row>
    <row r="320" spans="1:6" x14ac:dyDescent="0.2">
      <c r="A320" s="32" t="s">
        <v>325</v>
      </c>
      <c r="B320" s="33" t="s">
        <v>326</v>
      </c>
      <c r="C320" s="33"/>
      <c r="D320" s="33"/>
      <c r="E320" s="34">
        <v>2922.9</v>
      </c>
      <c r="F320" s="34">
        <v>2731.1</v>
      </c>
    </row>
    <row r="321" spans="1:6" ht="21" outlineLevel="1" x14ac:dyDescent="0.2">
      <c r="A321" s="32" t="s">
        <v>327</v>
      </c>
      <c r="B321" s="33" t="s">
        <v>328</v>
      </c>
      <c r="C321" s="33"/>
      <c r="D321" s="33"/>
      <c r="E321" s="34">
        <v>1072.9000000000001</v>
      </c>
      <c r="F321" s="34">
        <v>881.1</v>
      </c>
    </row>
    <row r="322" spans="1:6" ht="21" outlineLevel="2" x14ac:dyDescent="0.2">
      <c r="A322" s="32" t="s">
        <v>329</v>
      </c>
      <c r="B322" s="33" t="s">
        <v>330</v>
      </c>
      <c r="C322" s="33"/>
      <c r="D322" s="33"/>
      <c r="E322" s="34">
        <v>972.9</v>
      </c>
      <c r="F322" s="34">
        <v>781.1</v>
      </c>
    </row>
    <row r="323" spans="1:6" ht="21" outlineLevel="3" x14ac:dyDescent="0.2">
      <c r="A323" s="32" t="s">
        <v>9</v>
      </c>
      <c r="B323" s="33" t="s">
        <v>331</v>
      </c>
      <c r="C323" s="33"/>
      <c r="D323" s="33"/>
      <c r="E323" s="34">
        <v>972.9</v>
      </c>
      <c r="F323" s="34">
        <v>781.1</v>
      </c>
    </row>
    <row r="324" spans="1:6" ht="31.5" outlineLevel="7" x14ac:dyDescent="0.2">
      <c r="A324" s="32" t="s">
        <v>11</v>
      </c>
      <c r="B324" s="33" t="s">
        <v>331</v>
      </c>
      <c r="C324" s="33" t="s">
        <v>12</v>
      </c>
      <c r="D324" s="33"/>
      <c r="E324" s="34">
        <v>972.9</v>
      </c>
      <c r="F324" s="34">
        <v>781.1</v>
      </c>
    </row>
    <row r="325" spans="1:6" ht="21" outlineLevel="7" x14ac:dyDescent="0.2">
      <c r="A325" s="32" t="s">
        <v>332</v>
      </c>
      <c r="B325" s="33" t="s">
        <v>331</v>
      </c>
      <c r="C325" s="33" t="s">
        <v>12</v>
      </c>
      <c r="D325" s="33" t="s">
        <v>333</v>
      </c>
      <c r="E325" s="34">
        <v>972.9</v>
      </c>
      <c r="F325" s="34">
        <v>781.1</v>
      </c>
    </row>
    <row r="326" spans="1:6" ht="21" outlineLevel="2" x14ac:dyDescent="0.2">
      <c r="A326" s="32" t="s">
        <v>334</v>
      </c>
      <c r="B326" s="33" t="s">
        <v>335</v>
      </c>
      <c r="C326" s="33"/>
      <c r="D326" s="33"/>
      <c r="E326" s="34">
        <v>100</v>
      </c>
      <c r="F326" s="34">
        <v>100</v>
      </c>
    </row>
    <row r="327" spans="1:6" outlineLevel="3" x14ac:dyDescent="0.2">
      <c r="A327" s="32" t="s">
        <v>17</v>
      </c>
      <c r="B327" s="33" t="s">
        <v>336</v>
      </c>
      <c r="C327" s="33"/>
      <c r="D327" s="33"/>
      <c r="E327" s="34">
        <v>100</v>
      </c>
      <c r="F327" s="34">
        <v>100</v>
      </c>
    </row>
    <row r="328" spans="1:6" ht="31.5" outlineLevel="7" x14ac:dyDescent="0.2">
      <c r="A328" s="32" t="s">
        <v>11</v>
      </c>
      <c r="B328" s="33" t="s">
        <v>336</v>
      </c>
      <c r="C328" s="33" t="s">
        <v>12</v>
      </c>
      <c r="D328" s="33"/>
      <c r="E328" s="34">
        <v>100</v>
      </c>
      <c r="F328" s="34">
        <v>100</v>
      </c>
    </row>
    <row r="329" spans="1:6" ht="21" outlineLevel="7" x14ac:dyDescent="0.2">
      <c r="A329" s="32" t="s">
        <v>332</v>
      </c>
      <c r="B329" s="33" t="s">
        <v>336</v>
      </c>
      <c r="C329" s="33" t="s">
        <v>12</v>
      </c>
      <c r="D329" s="33" t="s">
        <v>333</v>
      </c>
      <c r="E329" s="34">
        <v>100</v>
      </c>
      <c r="F329" s="34">
        <v>100</v>
      </c>
    </row>
    <row r="330" spans="1:6" ht="21" outlineLevel="1" x14ac:dyDescent="0.2">
      <c r="A330" s="32" t="s">
        <v>337</v>
      </c>
      <c r="B330" s="33" t="s">
        <v>338</v>
      </c>
      <c r="C330" s="33"/>
      <c r="D330" s="33"/>
      <c r="E330" s="34">
        <v>1850</v>
      </c>
      <c r="F330" s="34">
        <v>1850</v>
      </c>
    </row>
    <row r="331" spans="1:6" ht="21" outlineLevel="2" x14ac:dyDescent="0.2">
      <c r="A331" s="32" t="s">
        <v>339</v>
      </c>
      <c r="B331" s="33" t="s">
        <v>340</v>
      </c>
      <c r="C331" s="33"/>
      <c r="D331" s="33"/>
      <c r="E331" s="34">
        <v>1050</v>
      </c>
      <c r="F331" s="34">
        <v>1050</v>
      </c>
    </row>
    <row r="332" spans="1:6" ht="21" outlineLevel="3" x14ac:dyDescent="0.2">
      <c r="A332" s="32" t="s">
        <v>9</v>
      </c>
      <c r="B332" s="33" t="s">
        <v>341</v>
      </c>
      <c r="C332" s="33"/>
      <c r="D332" s="33"/>
      <c r="E332" s="34">
        <v>1050</v>
      </c>
      <c r="F332" s="34">
        <v>1050</v>
      </c>
    </row>
    <row r="333" spans="1:6" ht="31.5" outlineLevel="7" x14ac:dyDescent="0.2">
      <c r="A333" s="32" t="s">
        <v>11</v>
      </c>
      <c r="B333" s="33" t="s">
        <v>341</v>
      </c>
      <c r="C333" s="33" t="s">
        <v>12</v>
      </c>
      <c r="D333" s="33"/>
      <c r="E333" s="34">
        <v>1050</v>
      </c>
      <c r="F333" s="34">
        <v>1050</v>
      </c>
    </row>
    <row r="334" spans="1:6" ht="21" outlineLevel="7" x14ac:dyDescent="0.2">
      <c r="A334" s="32" t="s">
        <v>210</v>
      </c>
      <c r="B334" s="33" t="s">
        <v>341</v>
      </c>
      <c r="C334" s="33" t="s">
        <v>12</v>
      </c>
      <c r="D334" s="33" t="s">
        <v>211</v>
      </c>
      <c r="E334" s="34">
        <v>1050</v>
      </c>
      <c r="F334" s="34">
        <v>1050</v>
      </c>
    </row>
    <row r="335" spans="1:6" ht="21" outlineLevel="2" x14ac:dyDescent="0.2">
      <c r="A335" s="32" t="s">
        <v>342</v>
      </c>
      <c r="B335" s="33" t="s">
        <v>343</v>
      </c>
      <c r="C335" s="33"/>
      <c r="D335" s="33"/>
      <c r="E335" s="34">
        <v>800</v>
      </c>
      <c r="F335" s="34">
        <v>800</v>
      </c>
    </row>
    <row r="336" spans="1:6" ht="21" outlineLevel="3" x14ac:dyDescent="0.2">
      <c r="A336" s="32" t="s">
        <v>9</v>
      </c>
      <c r="B336" s="33" t="s">
        <v>344</v>
      </c>
      <c r="C336" s="33"/>
      <c r="D336" s="33"/>
      <c r="E336" s="34">
        <v>780</v>
      </c>
      <c r="F336" s="34">
        <v>780</v>
      </c>
    </row>
    <row r="337" spans="1:6" ht="31.5" outlineLevel="7" x14ac:dyDescent="0.2">
      <c r="A337" s="32" t="s">
        <v>11</v>
      </c>
      <c r="B337" s="33" t="s">
        <v>344</v>
      </c>
      <c r="C337" s="33" t="s">
        <v>12</v>
      </c>
      <c r="D337" s="33"/>
      <c r="E337" s="34">
        <v>780</v>
      </c>
      <c r="F337" s="34">
        <v>780</v>
      </c>
    </row>
    <row r="338" spans="1:6" ht="21" outlineLevel="7" x14ac:dyDescent="0.2">
      <c r="A338" s="32" t="s">
        <v>210</v>
      </c>
      <c r="B338" s="33" t="s">
        <v>344</v>
      </c>
      <c r="C338" s="33" t="s">
        <v>12</v>
      </c>
      <c r="D338" s="33" t="s">
        <v>211</v>
      </c>
      <c r="E338" s="34">
        <v>780</v>
      </c>
      <c r="F338" s="34">
        <v>780</v>
      </c>
    </row>
    <row r="339" spans="1:6" outlineLevel="3" x14ac:dyDescent="0.2">
      <c r="A339" s="32" t="s">
        <v>17</v>
      </c>
      <c r="B339" s="33" t="s">
        <v>345</v>
      </c>
      <c r="C339" s="33"/>
      <c r="D339" s="33"/>
      <c r="E339" s="34">
        <v>20</v>
      </c>
      <c r="F339" s="34">
        <v>20</v>
      </c>
    </row>
    <row r="340" spans="1:6" ht="31.5" outlineLevel="7" x14ac:dyDescent="0.2">
      <c r="A340" s="32" t="s">
        <v>11</v>
      </c>
      <c r="B340" s="33" t="s">
        <v>345</v>
      </c>
      <c r="C340" s="33" t="s">
        <v>12</v>
      </c>
      <c r="D340" s="33"/>
      <c r="E340" s="34">
        <v>5</v>
      </c>
      <c r="F340" s="34">
        <v>5</v>
      </c>
    </row>
    <row r="341" spans="1:6" ht="21" outlineLevel="7" x14ac:dyDescent="0.2">
      <c r="A341" s="32" t="s">
        <v>210</v>
      </c>
      <c r="B341" s="33" t="s">
        <v>345</v>
      </c>
      <c r="C341" s="33" t="s">
        <v>12</v>
      </c>
      <c r="D341" s="33" t="s">
        <v>211</v>
      </c>
      <c r="E341" s="34">
        <v>5</v>
      </c>
      <c r="F341" s="34">
        <v>5</v>
      </c>
    </row>
    <row r="342" spans="1:6" ht="21" outlineLevel="7" x14ac:dyDescent="0.2">
      <c r="A342" s="32" t="s">
        <v>19</v>
      </c>
      <c r="B342" s="33" t="s">
        <v>345</v>
      </c>
      <c r="C342" s="33" t="s">
        <v>20</v>
      </c>
      <c r="D342" s="33"/>
      <c r="E342" s="34">
        <v>15</v>
      </c>
      <c r="F342" s="34">
        <v>15</v>
      </c>
    </row>
    <row r="343" spans="1:6" ht="21" outlineLevel="7" x14ac:dyDescent="0.2">
      <c r="A343" s="32" t="s">
        <v>210</v>
      </c>
      <c r="B343" s="33" t="s">
        <v>345</v>
      </c>
      <c r="C343" s="33" t="s">
        <v>20</v>
      </c>
      <c r="D343" s="33" t="s">
        <v>211</v>
      </c>
      <c r="E343" s="34">
        <v>15</v>
      </c>
      <c r="F343" s="34">
        <v>15</v>
      </c>
    </row>
    <row r="344" spans="1:6" x14ac:dyDescent="0.2">
      <c r="A344" s="37" t="s">
        <v>346</v>
      </c>
      <c r="B344" s="38"/>
      <c r="C344" s="38"/>
      <c r="D344" s="38"/>
      <c r="E344" s="39">
        <f>E17+E74+E127+E179+E195+E214+E219+E243+E248+E253+E261+E271+E279+E284+E289+E294+E304+E309+E315+E320</f>
        <v>680341.90000000014</v>
      </c>
      <c r="F344" s="39">
        <f>F17+F74+F127+F179+F195+F214+F219+F243+F248+F253+F261+F271+F279+F284+F289+F294+F304+F309+F315+F320</f>
        <v>657133.1</v>
      </c>
    </row>
    <row r="345" spans="1:6" ht="12.75" customHeight="1" x14ac:dyDescent="0.2">
      <c r="E345" s="40">
        <v>684618.4</v>
      </c>
      <c r="F345" s="40">
        <v>665943.1</v>
      </c>
    </row>
    <row r="346" spans="1:6" ht="12.75" customHeight="1" x14ac:dyDescent="0.2">
      <c r="E346" s="40">
        <v>4099.3999999999996</v>
      </c>
      <c r="F346" s="40">
        <v>8441.1</v>
      </c>
    </row>
    <row r="347" spans="1:6" ht="12.75" customHeight="1" x14ac:dyDescent="0.2">
      <c r="D347" s="29"/>
      <c r="E347" s="30">
        <f>E345-E346</f>
        <v>680519</v>
      </c>
      <c r="F347" s="30">
        <f>F345-F346</f>
        <v>657502</v>
      </c>
    </row>
    <row r="348" spans="1:6" ht="12.75" customHeight="1" x14ac:dyDescent="0.2">
      <c r="E348" s="41">
        <f>E347-E344</f>
        <v>177.0999999998603</v>
      </c>
      <c r="F348" s="41">
        <f>F347-F344</f>
        <v>368.90000000002328</v>
      </c>
    </row>
  </sheetData>
  <autoFilter ref="A16:F348"/>
  <mergeCells count="3">
    <mergeCell ref="A14:G14"/>
    <mergeCell ref="E2:F5"/>
    <mergeCell ref="A9:F13"/>
  </mergeCells>
  <pageMargins left="0.19" right="0.22" top="0.17" bottom="0.16" header="0.51181102362204722" footer="0.23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5"/>
  <sheetViews>
    <sheetView zoomScale="68" zoomScaleNormal="68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E2" sqref="E2"/>
    </sheetView>
  </sheetViews>
  <sheetFormatPr defaultRowHeight="12.75" outlineLevelRow="7" x14ac:dyDescent="0.2"/>
  <cols>
    <col min="1" max="1" width="80.7109375" style="31" customWidth="1"/>
    <col min="2" max="4" width="10.28515625" style="31" customWidth="1"/>
    <col min="5" max="5" width="14" style="31" customWidth="1"/>
    <col min="6" max="6" width="10.28515625" style="31" customWidth="1"/>
    <col min="7" max="7" width="14.5703125" style="31" customWidth="1"/>
    <col min="8" max="8" width="15" style="31" customWidth="1"/>
    <col min="9" max="10" width="9.140625" style="31" customWidth="1"/>
    <col min="11" max="16384" width="9.140625" style="31"/>
  </cols>
  <sheetData>
    <row r="1" spans="1:19" s="5" customFormat="1" ht="12" customHeight="1" x14ac:dyDescent="0.2">
      <c r="A1" s="49"/>
      <c r="B1" s="49"/>
      <c r="C1" s="50"/>
      <c r="D1" s="50"/>
      <c r="E1" s="51"/>
      <c r="F1" s="52"/>
      <c r="G1" s="54"/>
      <c r="H1" s="3" t="s">
        <v>412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5" customFormat="1" ht="60" customHeight="1" x14ac:dyDescent="0.3">
      <c r="A2" s="53"/>
      <c r="B2" s="54"/>
      <c r="C2" s="55"/>
      <c r="D2" s="55"/>
      <c r="F2" s="56"/>
      <c r="G2" s="94" t="s">
        <v>413</v>
      </c>
      <c r="H2" s="95"/>
      <c r="I2" s="57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5" customFormat="1" ht="3" customHeight="1" x14ac:dyDescent="0.2">
      <c r="A3" s="96" t="s">
        <v>407</v>
      </c>
      <c r="B3" s="97"/>
      <c r="C3" s="97"/>
      <c r="D3" s="97"/>
      <c r="E3" s="97"/>
      <c r="F3" s="97"/>
      <c r="G3" s="97"/>
      <c r="H3" s="97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s="5" customFormat="1" ht="15" customHeight="1" x14ac:dyDescent="0.2">
      <c r="A4" s="97"/>
      <c r="B4" s="97"/>
      <c r="C4" s="97"/>
      <c r="D4" s="97"/>
      <c r="E4" s="97"/>
      <c r="F4" s="97"/>
      <c r="G4" s="97"/>
      <c r="H4" s="97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s="5" customFormat="1" ht="12" customHeight="1" x14ac:dyDescent="0.25">
      <c r="A5" s="96"/>
      <c r="B5" s="98"/>
      <c r="C5" s="98"/>
      <c r="D5" s="98"/>
      <c r="E5" s="98"/>
      <c r="F5" s="98"/>
      <c r="G5" s="98"/>
      <c r="H5" s="60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s="5" customFormat="1" ht="15.75" hidden="1" x14ac:dyDescent="0.25">
      <c r="A6" s="61"/>
      <c r="B6" s="61"/>
      <c r="C6" s="62"/>
      <c r="D6" s="63"/>
      <c r="E6" s="60"/>
      <c r="F6" s="60"/>
      <c r="G6" s="60"/>
      <c r="H6" s="60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s="5" customFormat="1" ht="9.75" customHeight="1" x14ac:dyDescent="0.25">
      <c r="A7" s="61"/>
      <c r="B7" s="61"/>
      <c r="C7" s="62"/>
      <c r="D7" s="63"/>
      <c r="E7" s="60"/>
      <c r="F7" s="60"/>
      <c r="G7" s="64"/>
      <c r="H7" s="64" t="s">
        <v>398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s="8" customFormat="1" ht="15.75" hidden="1" x14ac:dyDescent="0.2">
      <c r="A8" s="92"/>
      <c r="B8" s="93"/>
      <c r="C8" s="93"/>
      <c r="D8" s="93"/>
      <c r="E8" s="93"/>
      <c r="F8" s="93"/>
      <c r="G8" s="93"/>
      <c r="H8" s="93"/>
      <c r="I8" s="48"/>
      <c r="J8" s="48"/>
    </row>
    <row r="9" spans="1:19" s="8" customFormat="1" ht="15.75" hidden="1" x14ac:dyDescent="0.2">
      <c r="A9" s="92"/>
      <c r="B9" s="93"/>
      <c r="C9" s="93"/>
      <c r="D9" s="93"/>
      <c r="E9" s="93"/>
      <c r="F9" s="93"/>
      <c r="G9" s="93"/>
      <c r="H9" s="65"/>
    </row>
    <row r="10" spans="1:19" s="8" customFormat="1" ht="15.75" hidden="1" x14ac:dyDescent="0.25">
      <c r="A10" s="65"/>
      <c r="B10" s="66"/>
      <c r="C10" s="66"/>
      <c r="D10" s="66"/>
      <c r="E10" s="66"/>
      <c r="F10" s="66"/>
      <c r="G10" s="67" t="s">
        <v>0</v>
      </c>
      <c r="H10" s="67" t="s">
        <v>0</v>
      </c>
      <c r="I10" s="12"/>
      <c r="J10" s="12"/>
    </row>
    <row r="11" spans="1:19" s="8" customFormat="1" ht="15.75" x14ac:dyDescent="0.2">
      <c r="A11" s="68" t="s">
        <v>399</v>
      </c>
      <c r="B11" s="69" t="s">
        <v>400</v>
      </c>
      <c r="C11" s="69" t="s">
        <v>401</v>
      </c>
      <c r="D11" s="69" t="s">
        <v>402</v>
      </c>
      <c r="E11" s="69" t="s">
        <v>1</v>
      </c>
      <c r="F11" s="69" t="s">
        <v>2</v>
      </c>
      <c r="G11" s="69" t="s">
        <v>404</v>
      </c>
      <c r="H11" s="69" t="s">
        <v>405</v>
      </c>
    </row>
    <row r="12" spans="1:19" ht="31.5" x14ac:dyDescent="0.2">
      <c r="A12" s="70" t="s">
        <v>347</v>
      </c>
      <c r="B12" s="71" t="s">
        <v>348</v>
      </c>
      <c r="C12" s="72"/>
      <c r="D12" s="72"/>
      <c r="E12" s="71"/>
      <c r="F12" s="71"/>
      <c r="G12" s="73">
        <f>G13+G33+G41</f>
        <v>58587.4</v>
      </c>
      <c r="H12" s="73">
        <f>H13+H33+H41</f>
        <v>58448.800000000003</v>
      </c>
    </row>
    <row r="13" spans="1:19" ht="31.5" outlineLevel="1" x14ac:dyDescent="0.2">
      <c r="A13" s="70" t="s">
        <v>347</v>
      </c>
      <c r="B13" s="71" t="s">
        <v>348</v>
      </c>
      <c r="C13" s="72" t="s">
        <v>349</v>
      </c>
      <c r="D13" s="72"/>
      <c r="E13" s="71"/>
      <c r="F13" s="71"/>
      <c r="G13" s="73">
        <f>G14+G26</f>
        <v>7166.3</v>
      </c>
      <c r="H13" s="73">
        <f>H14+H26</f>
        <v>7166.3</v>
      </c>
    </row>
    <row r="14" spans="1:19" ht="31.5" outlineLevel="2" x14ac:dyDescent="0.2">
      <c r="A14" s="70" t="s">
        <v>347</v>
      </c>
      <c r="B14" s="71" t="s">
        <v>348</v>
      </c>
      <c r="C14" s="72" t="s">
        <v>349</v>
      </c>
      <c r="D14" s="72" t="s">
        <v>350</v>
      </c>
      <c r="E14" s="71"/>
      <c r="F14" s="71"/>
      <c r="G14" s="73">
        <v>6966.3</v>
      </c>
      <c r="H14" s="73">
        <v>6966.3</v>
      </c>
    </row>
    <row r="15" spans="1:19" ht="31.5" outlineLevel="3" x14ac:dyDescent="0.2">
      <c r="A15" s="70" t="s">
        <v>203</v>
      </c>
      <c r="B15" s="71" t="s">
        <v>348</v>
      </c>
      <c r="C15" s="72" t="s">
        <v>349</v>
      </c>
      <c r="D15" s="72" t="s">
        <v>350</v>
      </c>
      <c r="E15" s="71" t="s">
        <v>204</v>
      </c>
      <c r="F15" s="71"/>
      <c r="G15" s="73">
        <v>6966.3</v>
      </c>
      <c r="H15" s="73">
        <v>6966.3</v>
      </c>
    </row>
    <row r="16" spans="1:19" ht="78.75" outlineLevel="4" x14ac:dyDescent="0.2">
      <c r="A16" s="74" t="s">
        <v>205</v>
      </c>
      <c r="B16" s="71" t="s">
        <v>348</v>
      </c>
      <c r="C16" s="72" t="s">
        <v>349</v>
      </c>
      <c r="D16" s="72" t="s">
        <v>350</v>
      </c>
      <c r="E16" s="71" t="s">
        <v>206</v>
      </c>
      <c r="F16" s="71"/>
      <c r="G16" s="73">
        <v>6966.3</v>
      </c>
      <c r="H16" s="73">
        <v>6966.3</v>
      </c>
    </row>
    <row r="17" spans="1:8" ht="63" outlineLevel="5" x14ac:dyDescent="0.2">
      <c r="A17" s="70" t="s">
        <v>207</v>
      </c>
      <c r="B17" s="71" t="s">
        <v>348</v>
      </c>
      <c r="C17" s="72" t="s">
        <v>349</v>
      </c>
      <c r="D17" s="72" t="s">
        <v>350</v>
      </c>
      <c r="E17" s="71" t="s">
        <v>208</v>
      </c>
      <c r="F17" s="71"/>
      <c r="G17" s="73">
        <v>6966.3</v>
      </c>
      <c r="H17" s="73">
        <v>6966.3</v>
      </c>
    </row>
    <row r="18" spans="1:8" ht="31.5" outlineLevel="6" x14ac:dyDescent="0.2">
      <c r="A18" s="70" t="s">
        <v>9</v>
      </c>
      <c r="B18" s="71" t="s">
        <v>348</v>
      </c>
      <c r="C18" s="72" t="s">
        <v>349</v>
      </c>
      <c r="D18" s="72" t="s">
        <v>350</v>
      </c>
      <c r="E18" s="71" t="s">
        <v>209</v>
      </c>
      <c r="F18" s="71"/>
      <c r="G18" s="73">
        <v>5563.3</v>
      </c>
      <c r="H18" s="73">
        <v>5563.3</v>
      </c>
    </row>
    <row r="19" spans="1:8" ht="63" outlineLevel="7" x14ac:dyDescent="0.2">
      <c r="A19" s="70" t="s">
        <v>11</v>
      </c>
      <c r="B19" s="71" t="s">
        <v>348</v>
      </c>
      <c r="C19" s="72" t="s">
        <v>349</v>
      </c>
      <c r="D19" s="72" t="s">
        <v>350</v>
      </c>
      <c r="E19" s="71" t="s">
        <v>209</v>
      </c>
      <c r="F19" s="71" t="s">
        <v>12</v>
      </c>
      <c r="G19" s="73">
        <v>5563.3</v>
      </c>
      <c r="H19" s="73">
        <v>5563.3</v>
      </c>
    </row>
    <row r="20" spans="1:8" ht="47.25" outlineLevel="7" x14ac:dyDescent="0.2">
      <c r="A20" s="75" t="s">
        <v>11</v>
      </c>
      <c r="B20" s="76" t="s">
        <v>348</v>
      </c>
      <c r="C20" s="75" t="s">
        <v>349</v>
      </c>
      <c r="D20" s="75" t="s">
        <v>350</v>
      </c>
      <c r="E20" s="76" t="s">
        <v>209</v>
      </c>
      <c r="F20" s="76" t="s">
        <v>12</v>
      </c>
      <c r="G20" s="77">
        <v>5563.3</v>
      </c>
      <c r="H20" s="77">
        <v>5563.3</v>
      </c>
    </row>
    <row r="21" spans="1:8" ht="15.75" outlineLevel="6" x14ac:dyDescent="0.2">
      <c r="A21" s="70" t="s">
        <v>17</v>
      </c>
      <c r="B21" s="71" t="s">
        <v>348</v>
      </c>
      <c r="C21" s="72" t="s">
        <v>349</v>
      </c>
      <c r="D21" s="72" t="s">
        <v>350</v>
      </c>
      <c r="E21" s="71" t="s">
        <v>212</v>
      </c>
      <c r="F21" s="71"/>
      <c r="G21" s="73">
        <v>1403</v>
      </c>
      <c r="H21" s="73">
        <v>1403</v>
      </c>
    </row>
    <row r="22" spans="1:8" ht="31.5" outlineLevel="7" x14ac:dyDescent="0.2">
      <c r="A22" s="70" t="s">
        <v>19</v>
      </c>
      <c r="B22" s="71" t="s">
        <v>348</v>
      </c>
      <c r="C22" s="72" t="s">
        <v>349</v>
      </c>
      <c r="D22" s="72" t="s">
        <v>350</v>
      </c>
      <c r="E22" s="71" t="s">
        <v>212</v>
      </c>
      <c r="F22" s="71" t="s">
        <v>20</v>
      </c>
      <c r="G22" s="73">
        <v>1380</v>
      </c>
      <c r="H22" s="73">
        <v>1380</v>
      </c>
    </row>
    <row r="23" spans="1:8" ht="31.5" outlineLevel="7" x14ac:dyDescent="0.2">
      <c r="A23" s="75" t="s">
        <v>19</v>
      </c>
      <c r="B23" s="76" t="s">
        <v>348</v>
      </c>
      <c r="C23" s="75" t="s">
        <v>349</v>
      </c>
      <c r="D23" s="75" t="s">
        <v>350</v>
      </c>
      <c r="E23" s="76" t="s">
        <v>212</v>
      </c>
      <c r="F23" s="76" t="s">
        <v>20</v>
      </c>
      <c r="G23" s="77">
        <v>1380</v>
      </c>
      <c r="H23" s="77">
        <v>1380</v>
      </c>
    </row>
    <row r="24" spans="1:8" ht="15.75" outlineLevel="7" x14ac:dyDescent="0.2">
      <c r="A24" s="70" t="s">
        <v>21</v>
      </c>
      <c r="B24" s="71" t="s">
        <v>348</v>
      </c>
      <c r="C24" s="72" t="s">
        <v>349</v>
      </c>
      <c r="D24" s="72" t="s">
        <v>350</v>
      </c>
      <c r="E24" s="71" t="s">
        <v>212</v>
      </c>
      <c r="F24" s="71" t="s">
        <v>22</v>
      </c>
      <c r="G24" s="73">
        <v>23</v>
      </c>
      <c r="H24" s="73">
        <v>23</v>
      </c>
    </row>
    <row r="25" spans="1:8" ht="15.75" outlineLevel="7" x14ac:dyDescent="0.2">
      <c r="A25" s="75" t="s">
        <v>21</v>
      </c>
      <c r="B25" s="76" t="s">
        <v>348</v>
      </c>
      <c r="C25" s="75" t="s">
        <v>349</v>
      </c>
      <c r="D25" s="75" t="s">
        <v>350</v>
      </c>
      <c r="E25" s="76" t="s">
        <v>212</v>
      </c>
      <c r="F25" s="76" t="s">
        <v>22</v>
      </c>
      <c r="G25" s="77">
        <v>23</v>
      </c>
      <c r="H25" s="77">
        <v>23</v>
      </c>
    </row>
    <row r="26" spans="1:8" ht="31.5" outlineLevel="2" x14ac:dyDescent="0.2">
      <c r="A26" s="70" t="s">
        <v>347</v>
      </c>
      <c r="B26" s="71" t="s">
        <v>348</v>
      </c>
      <c r="C26" s="72" t="s">
        <v>349</v>
      </c>
      <c r="D26" s="72" t="s">
        <v>351</v>
      </c>
      <c r="E26" s="71"/>
      <c r="F26" s="71"/>
      <c r="G26" s="73">
        <v>200</v>
      </c>
      <c r="H26" s="73">
        <v>200</v>
      </c>
    </row>
    <row r="27" spans="1:8" ht="31.5" outlineLevel="3" x14ac:dyDescent="0.2">
      <c r="A27" s="70" t="s">
        <v>203</v>
      </c>
      <c r="B27" s="71" t="s">
        <v>348</v>
      </c>
      <c r="C27" s="72" t="s">
        <v>349</v>
      </c>
      <c r="D27" s="72" t="s">
        <v>351</v>
      </c>
      <c r="E27" s="71" t="s">
        <v>204</v>
      </c>
      <c r="F27" s="71"/>
      <c r="G27" s="73">
        <v>200</v>
      </c>
      <c r="H27" s="73">
        <v>200</v>
      </c>
    </row>
    <row r="28" spans="1:8" ht="78.75" outlineLevel="4" x14ac:dyDescent="0.2">
      <c r="A28" s="74" t="s">
        <v>205</v>
      </c>
      <c r="B28" s="71" t="s">
        <v>348</v>
      </c>
      <c r="C28" s="72" t="s">
        <v>349</v>
      </c>
      <c r="D28" s="72" t="s">
        <v>351</v>
      </c>
      <c r="E28" s="71" t="s">
        <v>206</v>
      </c>
      <c r="F28" s="71"/>
      <c r="G28" s="73">
        <v>200</v>
      </c>
      <c r="H28" s="73">
        <v>200</v>
      </c>
    </row>
    <row r="29" spans="1:8" ht="47.25" outlineLevel="5" x14ac:dyDescent="0.2">
      <c r="A29" s="70" t="s">
        <v>221</v>
      </c>
      <c r="B29" s="71" t="s">
        <v>348</v>
      </c>
      <c r="C29" s="72" t="s">
        <v>349</v>
      </c>
      <c r="D29" s="72" t="s">
        <v>351</v>
      </c>
      <c r="E29" s="71" t="s">
        <v>222</v>
      </c>
      <c r="F29" s="71"/>
      <c r="G29" s="73">
        <v>200</v>
      </c>
      <c r="H29" s="73">
        <v>200</v>
      </c>
    </row>
    <row r="30" spans="1:8" ht="31.5" outlineLevel="6" x14ac:dyDescent="0.2">
      <c r="A30" s="70" t="s">
        <v>223</v>
      </c>
      <c r="B30" s="71" t="s">
        <v>348</v>
      </c>
      <c r="C30" s="72" t="s">
        <v>349</v>
      </c>
      <c r="D30" s="72" t="s">
        <v>351</v>
      </c>
      <c r="E30" s="71" t="s">
        <v>224</v>
      </c>
      <c r="F30" s="71"/>
      <c r="G30" s="73">
        <v>200</v>
      </c>
      <c r="H30" s="73">
        <v>200</v>
      </c>
    </row>
    <row r="31" spans="1:8" ht="15.75" outlineLevel="7" x14ac:dyDescent="0.2">
      <c r="A31" s="70" t="s">
        <v>21</v>
      </c>
      <c r="B31" s="71" t="s">
        <v>348</v>
      </c>
      <c r="C31" s="72" t="s">
        <v>349</v>
      </c>
      <c r="D31" s="72" t="s">
        <v>351</v>
      </c>
      <c r="E31" s="71" t="s">
        <v>224</v>
      </c>
      <c r="F31" s="71" t="s">
        <v>22</v>
      </c>
      <c r="G31" s="73">
        <v>200</v>
      </c>
      <c r="H31" s="73">
        <v>200</v>
      </c>
    </row>
    <row r="32" spans="1:8" ht="15.75" outlineLevel="7" x14ac:dyDescent="0.2">
      <c r="A32" s="75" t="s">
        <v>21</v>
      </c>
      <c r="B32" s="76" t="s">
        <v>348</v>
      </c>
      <c r="C32" s="75" t="s">
        <v>349</v>
      </c>
      <c r="D32" s="75" t="s">
        <v>351</v>
      </c>
      <c r="E32" s="76" t="s">
        <v>224</v>
      </c>
      <c r="F32" s="76" t="s">
        <v>22</v>
      </c>
      <c r="G32" s="77">
        <v>200</v>
      </c>
      <c r="H32" s="77">
        <v>200</v>
      </c>
    </row>
    <row r="33" spans="1:8" ht="31.5" outlineLevel="1" x14ac:dyDescent="0.2">
      <c r="A33" s="70" t="s">
        <v>347</v>
      </c>
      <c r="B33" s="71" t="s">
        <v>348</v>
      </c>
      <c r="C33" s="72" t="s">
        <v>352</v>
      </c>
      <c r="D33" s="72"/>
      <c r="E33" s="71"/>
      <c r="F33" s="71"/>
      <c r="G33" s="73">
        <v>100</v>
      </c>
      <c r="H33" s="73">
        <v>100</v>
      </c>
    </row>
    <row r="34" spans="1:8" ht="31.5" outlineLevel="2" x14ac:dyDescent="0.2">
      <c r="A34" s="70" t="s">
        <v>347</v>
      </c>
      <c r="B34" s="71" t="s">
        <v>348</v>
      </c>
      <c r="C34" s="72" t="s">
        <v>352</v>
      </c>
      <c r="D34" s="72" t="s">
        <v>349</v>
      </c>
      <c r="E34" s="71"/>
      <c r="F34" s="71"/>
      <c r="G34" s="73">
        <v>100</v>
      </c>
      <c r="H34" s="73">
        <v>100</v>
      </c>
    </row>
    <row r="35" spans="1:8" ht="31.5" outlineLevel="3" x14ac:dyDescent="0.2">
      <c r="A35" s="70" t="s">
        <v>203</v>
      </c>
      <c r="B35" s="71" t="s">
        <v>348</v>
      </c>
      <c r="C35" s="72" t="s">
        <v>352</v>
      </c>
      <c r="D35" s="72" t="s">
        <v>349</v>
      </c>
      <c r="E35" s="71" t="s">
        <v>204</v>
      </c>
      <c r="F35" s="71"/>
      <c r="G35" s="73">
        <v>100</v>
      </c>
      <c r="H35" s="73">
        <v>100</v>
      </c>
    </row>
    <row r="36" spans="1:8" ht="78.75" outlineLevel="4" x14ac:dyDescent="0.2">
      <c r="A36" s="74" t="s">
        <v>205</v>
      </c>
      <c r="B36" s="71" t="s">
        <v>348</v>
      </c>
      <c r="C36" s="72" t="s">
        <v>352</v>
      </c>
      <c r="D36" s="72" t="s">
        <v>349</v>
      </c>
      <c r="E36" s="71" t="s">
        <v>206</v>
      </c>
      <c r="F36" s="71"/>
      <c r="G36" s="73">
        <v>100</v>
      </c>
      <c r="H36" s="73">
        <v>100</v>
      </c>
    </row>
    <row r="37" spans="1:8" ht="31.5" outlineLevel="5" x14ac:dyDescent="0.2">
      <c r="A37" s="70" t="s">
        <v>213</v>
      </c>
      <c r="B37" s="71" t="s">
        <v>348</v>
      </c>
      <c r="C37" s="72" t="s">
        <v>352</v>
      </c>
      <c r="D37" s="72" t="s">
        <v>349</v>
      </c>
      <c r="E37" s="71" t="s">
        <v>214</v>
      </c>
      <c r="F37" s="71"/>
      <c r="G37" s="73">
        <v>100</v>
      </c>
      <c r="H37" s="73">
        <v>100</v>
      </c>
    </row>
    <row r="38" spans="1:8" ht="47.25" outlineLevel="6" x14ac:dyDescent="0.2">
      <c r="A38" s="70" t="s">
        <v>215</v>
      </c>
      <c r="B38" s="71" t="s">
        <v>348</v>
      </c>
      <c r="C38" s="72" t="s">
        <v>352</v>
      </c>
      <c r="D38" s="72" t="s">
        <v>349</v>
      </c>
      <c r="E38" s="71" t="s">
        <v>216</v>
      </c>
      <c r="F38" s="71"/>
      <c r="G38" s="73">
        <v>100</v>
      </c>
      <c r="H38" s="73">
        <v>100</v>
      </c>
    </row>
    <row r="39" spans="1:8" ht="15.75" outlineLevel="7" x14ac:dyDescent="0.2">
      <c r="A39" s="70" t="s">
        <v>217</v>
      </c>
      <c r="B39" s="71" t="s">
        <v>348</v>
      </c>
      <c r="C39" s="72" t="s">
        <v>352</v>
      </c>
      <c r="D39" s="72" t="s">
        <v>349</v>
      </c>
      <c r="E39" s="71" t="s">
        <v>216</v>
      </c>
      <c r="F39" s="71" t="s">
        <v>218</v>
      </c>
      <c r="G39" s="73">
        <v>100</v>
      </c>
      <c r="H39" s="73">
        <v>100</v>
      </c>
    </row>
    <row r="40" spans="1:8" ht="15.75" outlineLevel="7" x14ac:dyDescent="0.2">
      <c r="A40" s="75" t="s">
        <v>217</v>
      </c>
      <c r="B40" s="76" t="s">
        <v>348</v>
      </c>
      <c r="C40" s="75" t="s">
        <v>352</v>
      </c>
      <c r="D40" s="75" t="s">
        <v>349</v>
      </c>
      <c r="E40" s="76" t="s">
        <v>216</v>
      </c>
      <c r="F40" s="76" t="s">
        <v>218</v>
      </c>
      <c r="G40" s="78">
        <v>100</v>
      </c>
      <c r="H40" s="78">
        <v>100</v>
      </c>
    </row>
    <row r="41" spans="1:8" ht="31.5" outlineLevel="1" x14ac:dyDescent="0.2">
      <c r="A41" s="70" t="s">
        <v>347</v>
      </c>
      <c r="B41" s="71" t="s">
        <v>348</v>
      </c>
      <c r="C41" s="72" t="s">
        <v>353</v>
      </c>
      <c r="D41" s="72"/>
      <c r="E41" s="71"/>
      <c r="F41" s="71"/>
      <c r="G41" s="73">
        <v>51321.1</v>
      </c>
      <c r="H41" s="73">
        <v>51182.5</v>
      </c>
    </row>
    <row r="42" spans="1:8" ht="31.5" outlineLevel="2" x14ac:dyDescent="0.2">
      <c r="A42" s="70" t="s">
        <v>347</v>
      </c>
      <c r="B42" s="71" t="s">
        <v>348</v>
      </c>
      <c r="C42" s="72" t="s">
        <v>353</v>
      </c>
      <c r="D42" s="72" t="s">
        <v>349</v>
      </c>
      <c r="E42" s="71"/>
      <c r="F42" s="71"/>
      <c r="G42" s="73">
        <v>51321.1</v>
      </c>
      <c r="H42" s="73">
        <v>51182.5</v>
      </c>
    </row>
    <row r="43" spans="1:8" ht="31.5" outlineLevel="3" x14ac:dyDescent="0.2">
      <c r="A43" s="70" t="s">
        <v>203</v>
      </c>
      <c r="B43" s="71" t="s">
        <v>348</v>
      </c>
      <c r="C43" s="72" t="s">
        <v>353</v>
      </c>
      <c r="D43" s="72" t="s">
        <v>349</v>
      </c>
      <c r="E43" s="71" t="s">
        <v>204</v>
      </c>
      <c r="F43" s="71"/>
      <c r="G43" s="73">
        <v>51321.1</v>
      </c>
      <c r="H43" s="73">
        <v>51182.5</v>
      </c>
    </row>
    <row r="44" spans="1:8" ht="47.25" outlineLevel="4" x14ac:dyDescent="0.2">
      <c r="A44" s="70" t="s">
        <v>227</v>
      </c>
      <c r="B44" s="71" t="s">
        <v>348</v>
      </c>
      <c r="C44" s="72" t="s">
        <v>353</v>
      </c>
      <c r="D44" s="72" t="s">
        <v>349</v>
      </c>
      <c r="E44" s="71" t="s">
        <v>228</v>
      </c>
      <c r="F44" s="71"/>
      <c r="G44" s="73">
        <v>51321.1</v>
      </c>
      <c r="H44" s="73">
        <v>51182.5</v>
      </c>
    </row>
    <row r="45" spans="1:8" ht="31.5" outlineLevel="5" x14ac:dyDescent="0.2">
      <c r="A45" s="70" t="s">
        <v>229</v>
      </c>
      <c r="B45" s="71" t="s">
        <v>348</v>
      </c>
      <c r="C45" s="72" t="s">
        <v>353</v>
      </c>
      <c r="D45" s="72" t="s">
        <v>349</v>
      </c>
      <c r="E45" s="71" t="s">
        <v>230</v>
      </c>
      <c r="F45" s="71"/>
      <c r="G45" s="73">
        <v>51321.1</v>
      </c>
      <c r="H45" s="73">
        <v>51182.5</v>
      </c>
    </row>
    <row r="46" spans="1:8" ht="47.25" outlineLevel="6" x14ac:dyDescent="0.2">
      <c r="A46" s="70" t="s">
        <v>231</v>
      </c>
      <c r="B46" s="71" t="s">
        <v>348</v>
      </c>
      <c r="C46" s="72" t="s">
        <v>353</v>
      </c>
      <c r="D46" s="72" t="s">
        <v>349</v>
      </c>
      <c r="E46" s="71" t="s">
        <v>232</v>
      </c>
      <c r="F46" s="71"/>
      <c r="G46" s="73">
        <v>51321.1</v>
      </c>
      <c r="H46" s="73">
        <v>51182.5</v>
      </c>
    </row>
    <row r="47" spans="1:8" ht="15.75" outlineLevel="7" x14ac:dyDescent="0.2">
      <c r="A47" s="70" t="s">
        <v>233</v>
      </c>
      <c r="B47" s="71" t="s">
        <v>348</v>
      </c>
      <c r="C47" s="72" t="s">
        <v>353</v>
      </c>
      <c r="D47" s="72" t="s">
        <v>349</v>
      </c>
      <c r="E47" s="71" t="s">
        <v>232</v>
      </c>
      <c r="F47" s="71" t="s">
        <v>234</v>
      </c>
      <c r="G47" s="73">
        <v>51321.1</v>
      </c>
      <c r="H47" s="73">
        <v>51182.5</v>
      </c>
    </row>
    <row r="48" spans="1:8" ht="15.75" outlineLevel="7" x14ac:dyDescent="0.2">
      <c r="A48" s="75" t="s">
        <v>233</v>
      </c>
      <c r="B48" s="76" t="s">
        <v>348</v>
      </c>
      <c r="C48" s="75" t="s">
        <v>353</v>
      </c>
      <c r="D48" s="75" t="s">
        <v>349</v>
      </c>
      <c r="E48" s="76" t="s">
        <v>232</v>
      </c>
      <c r="F48" s="76" t="s">
        <v>234</v>
      </c>
      <c r="G48" s="78">
        <v>51321.1</v>
      </c>
      <c r="H48" s="78">
        <v>51182.5</v>
      </c>
    </row>
    <row r="49" spans="1:8" ht="31.5" x14ac:dyDescent="0.2">
      <c r="A49" s="70" t="s">
        <v>354</v>
      </c>
      <c r="B49" s="71" t="s">
        <v>355</v>
      </c>
      <c r="C49" s="72"/>
      <c r="D49" s="72"/>
      <c r="E49" s="71"/>
      <c r="F49" s="71"/>
      <c r="G49" s="73">
        <f>G50+G109+G128+G146+G154+G161+G198</f>
        <v>60942.299999999996</v>
      </c>
      <c r="H49" s="73">
        <f>H50+H109+H128+H146+H154+H161+H198</f>
        <v>59418</v>
      </c>
    </row>
    <row r="50" spans="1:8" ht="31.5" outlineLevel="1" x14ac:dyDescent="0.2">
      <c r="A50" s="70" t="s">
        <v>354</v>
      </c>
      <c r="B50" s="71" t="s">
        <v>355</v>
      </c>
      <c r="C50" s="72" t="s">
        <v>349</v>
      </c>
      <c r="D50" s="72"/>
      <c r="E50" s="71"/>
      <c r="F50" s="71"/>
      <c r="G50" s="73">
        <f>G51+G58+G72</f>
        <v>30854</v>
      </c>
      <c r="H50" s="73">
        <f>H51+H58+H72</f>
        <v>30721.7</v>
      </c>
    </row>
    <row r="51" spans="1:8" ht="31.5" outlineLevel="2" x14ac:dyDescent="0.2">
      <c r="A51" s="70" t="s">
        <v>354</v>
      </c>
      <c r="B51" s="71" t="s">
        <v>355</v>
      </c>
      <c r="C51" s="72" t="s">
        <v>349</v>
      </c>
      <c r="D51" s="72" t="s">
        <v>356</v>
      </c>
      <c r="E51" s="71"/>
      <c r="F51" s="71"/>
      <c r="G51" s="73">
        <v>1950</v>
      </c>
      <c r="H51" s="73">
        <v>1950</v>
      </c>
    </row>
    <row r="52" spans="1:8" ht="47.25" outlineLevel="3" x14ac:dyDescent="0.2">
      <c r="A52" s="70" t="s">
        <v>3</v>
      </c>
      <c r="B52" s="71" t="s">
        <v>355</v>
      </c>
      <c r="C52" s="72" t="s">
        <v>349</v>
      </c>
      <c r="D52" s="72" t="s">
        <v>356</v>
      </c>
      <c r="E52" s="71" t="s">
        <v>4</v>
      </c>
      <c r="F52" s="71"/>
      <c r="G52" s="73">
        <v>1950</v>
      </c>
      <c r="H52" s="73">
        <v>1950</v>
      </c>
    </row>
    <row r="53" spans="1:8" ht="63" outlineLevel="4" x14ac:dyDescent="0.2">
      <c r="A53" s="70" t="s">
        <v>5</v>
      </c>
      <c r="B53" s="71" t="s">
        <v>355</v>
      </c>
      <c r="C53" s="72" t="s">
        <v>349</v>
      </c>
      <c r="D53" s="72" t="s">
        <v>356</v>
      </c>
      <c r="E53" s="71" t="s">
        <v>6</v>
      </c>
      <c r="F53" s="71"/>
      <c r="G53" s="73">
        <v>1950</v>
      </c>
      <c r="H53" s="73">
        <v>1950</v>
      </c>
    </row>
    <row r="54" spans="1:8" ht="47.25" outlineLevel="5" x14ac:dyDescent="0.2">
      <c r="A54" s="70" t="s">
        <v>7</v>
      </c>
      <c r="B54" s="71" t="s">
        <v>355</v>
      </c>
      <c r="C54" s="72" t="s">
        <v>349</v>
      </c>
      <c r="D54" s="72" t="s">
        <v>356</v>
      </c>
      <c r="E54" s="71" t="s">
        <v>8</v>
      </c>
      <c r="F54" s="71"/>
      <c r="G54" s="73">
        <v>1950</v>
      </c>
      <c r="H54" s="73">
        <v>1950</v>
      </c>
    </row>
    <row r="55" spans="1:8" ht="31.5" outlineLevel="6" x14ac:dyDescent="0.2">
      <c r="A55" s="70" t="s">
        <v>9</v>
      </c>
      <c r="B55" s="71" t="s">
        <v>355</v>
      </c>
      <c r="C55" s="72" t="s">
        <v>349</v>
      </c>
      <c r="D55" s="72" t="s">
        <v>356</v>
      </c>
      <c r="E55" s="71" t="s">
        <v>10</v>
      </c>
      <c r="F55" s="71"/>
      <c r="G55" s="73">
        <v>1950</v>
      </c>
      <c r="H55" s="73">
        <v>1950</v>
      </c>
    </row>
    <row r="56" spans="1:8" ht="63" outlineLevel="7" x14ac:dyDescent="0.2">
      <c r="A56" s="70" t="s">
        <v>11</v>
      </c>
      <c r="B56" s="71" t="s">
        <v>355</v>
      </c>
      <c r="C56" s="72" t="s">
        <v>349</v>
      </c>
      <c r="D56" s="72" t="s">
        <v>356</v>
      </c>
      <c r="E56" s="71" t="s">
        <v>10</v>
      </c>
      <c r="F56" s="71" t="s">
        <v>12</v>
      </c>
      <c r="G56" s="73">
        <v>1950</v>
      </c>
      <c r="H56" s="73">
        <v>1950</v>
      </c>
    </row>
    <row r="57" spans="1:8" ht="47.25" outlineLevel="7" x14ac:dyDescent="0.2">
      <c r="A57" s="75" t="s">
        <v>11</v>
      </c>
      <c r="B57" s="76" t="s">
        <v>355</v>
      </c>
      <c r="C57" s="75" t="s">
        <v>349</v>
      </c>
      <c r="D57" s="75" t="s">
        <v>356</v>
      </c>
      <c r="E57" s="76" t="s">
        <v>10</v>
      </c>
      <c r="F57" s="76" t="s">
        <v>12</v>
      </c>
      <c r="G57" s="77">
        <v>1950</v>
      </c>
      <c r="H57" s="77">
        <v>1950</v>
      </c>
    </row>
    <row r="58" spans="1:8" ht="31.5" outlineLevel="2" x14ac:dyDescent="0.2">
      <c r="A58" s="70" t="s">
        <v>354</v>
      </c>
      <c r="B58" s="71" t="s">
        <v>355</v>
      </c>
      <c r="C58" s="72" t="s">
        <v>349</v>
      </c>
      <c r="D58" s="72" t="s">
        <v>357</v>
      </c>
      <c r="E58" s="71"/>
      <c r="F58" s="71"/>
      <c r="G58" s="73">
        <f>G59</f>
        <v>26334.5</v>
      </c>
      <c r="H58" s="73">
        <v>26334.5</v>
      </c>
    </row>
    <row r="59" spans="1:8" ht="47.25" outlineLevel="3" x14ac:dyDescent="0.2">
      <c r="A59" s="70" t="s">
        <v>3</v>
      </c>
      <c r="B59" s="71" t="s">
        <v>355</v>
      </c>
      <c r="C59" s="72" t="s">
        <v>349</v>
      </c>
      <c r="D59" s="72" t="s">
        <v>357</v>
      </c>
      <c r="E59" s="71" t="s">
        <v>4</v>
      </c>
      <c r="F59" s="71"/>
      <c r="G59" s="73">
        <f>G60</f>
        <v>26334.5</v>
      </c>
      <c r="H59" s="73">
        <v>26334.5</v>
      </c>
    </row>
    <row r="60" spans="1:8" ht="63" outlineLevel="4" x14ac:dyDescent="0.2">
      <c r="A60" s="70" t="s">
        <v>5</v>
      </c>
      <c r="B60" s="71" t="s">
        <v>355</v>
      </c>
      <c r="C60" s="72" t="s">
        <v>349</v>
      </c>
      <c r="D60" s="72" t="s">
        <v>357</v>
      </c>
      <c r="E60" s="71" t="s">
        <v>6</v>
      </c>
      <c r="F60" s="71"/>
      <c r="G60" s="73">
        <f>G61</f>
        <v>26334.5</v>
      </c>
      <c r="H60" s="73">
        <v>26334.5</v>
      </c>
    </row>
    <row r="61" spans="1:8" ht="47.25" outlineLevel="5" x14ac:dyDescent="0.2">
      <c r="A61" s="70" t="s">
        <v>7</v>
      </c>
      <c r="B61" s="71" t="s">
        <v>355</v>
      </c>
      <c r="C61" s="72" t="s">
        <v>349</v>
      </c>
      <c r="D61" s="72" t="s">
        <v>357</v>
      </c>
      <c r="E61" s="71" t="s">
        <v>8</v>
      </c>
      <c r="F61" s="71"/>
      <c r="G61" s="73">
        <f>G62+G65</f>
        <v>26334.5</v>
      </c>
      <c r="H61" s="73">
        <v>26334.5</v>
      </c>
    </row>
    <row r="62" spans="1:8" ht="31.5" outlineLevel="6" x14ac:dyDescent="0.2">
      <c r="A62" s="70" t="s">
        <v>9</v>
      </c>
      <c r="B62" s="71" t="s">
        <v>355</v>
      </c>
      <c r="C62" s="72" t="s">
        <v>349</v>
      </c>
      <c r="D62" s="72" t="s">
        <v>357</v>
      </c>
      <c r="E62" s="71" t="s">
        <v>10</v>
      </c>
      <c r="F62" s="71"/>
      <c r="G62" s="73">
        <v>22200</v>
      </c>
      <c r="H62" s="73">
        <v>22200</v>
      </c>
    </row>
    <row r="63" spans="1:8" ht="63" outlineLevel="7" x14ac:dyDescent="0.2">
      <c r="A63" s="70" t="s">
        <v>11</v>
      </c>
      <c r="B63" s="71" t="s">
        <v>355</v>
      </c>
      <c r="C63" s="72" t="s">
        <v>349</v>
      </c>
      <c r="D63" s="72" t="s">
        <v>357</v>
      </c>
      <c r="E63" s="71" t="s">
        <v>10</v>
      </c>
      <c r="F63" s="71" t="s">
        <v>12</v>
      </c>
      <c r="G63" s="73">
        <v>22200</v>
      </c>
      <c r="H63" s="73">
        <v>22200</v>
      </c>
    </row>
    <row r="64" spans="1:8" ht="47.25" outlineLevel="7" x14ac:dyDescent="0.2">
      <c r="A64" s="75" t="s">
        <v>11</v>
      </c>
      <c r="B64" s="76" t="s">
        <v>355</v>
      </c>
      <c r="C64" s="75" t="s">
        <v>349</v>
      </c>
      <c r="D64" s="75" t="s">
        <v>357</v>
      </c>
      <c r="E64" s="76" t="s">
        <v>10</v>
      </c>
      <c r="F64" s="76" t="s">
        <v>12</v>
      </c>
      <c r="G64" s="77">
        <v>22200</v>
      </c>
      <c r="H64" s="77">
        <v>22200</v>
      </c>
    </row>
    <row r="65" spans="1:8" ht="15.75" outlineLevel="6" x14ac:dyDescent="0.2">
      <c r="A65" s="70" t="s">
        <v>17</v>
      </c>
      <c r="B65" s="71" t="s">
        <v>355</v>
      </c>
      <c r="C65" s="72" t="s">
        <v>349</v>
      </c>
      <c r="D65" s="72" t="s">
        <v>357</v>
      </c>
      <c r="E65" s="71" t="s">
        <v>18</v>
      </c>
      <c r="F65" s="71"/>
      <c r="G65" s="73">
        <v>4134.5</v>
      </c>
      <c r="H65" s="73">
        <v>4134.5</v>
      </c>
    </row>
    <row r="66" spans="1:8" ht="63" outlineLevel="7" x14ac:dyDescent="0.2">
      <c r="A66" s="70" t="s">
        <v>11</v>
      </c>
      <c r="B66" s="71" t="s">
        <v>355</v>
      </c>
      <c r="C66" s="72" t="s">
        <v>349</v>
      </c>
      <c r="D66" s="72" t="s">
        <v>357</v>
      </c>
      <c r="E66" s="71" t="s">
        <v>18</v>
      </c>
      <c r="F66" s="71" t="s">
        <v>12</v>
      </c>
      <c r="G66" s="73">
        <v>2</v>
      </c>
      <c r="H66" s="73">
        <v>2</v>
      </c>
    </row>
    <row r="67" spans="1:8" ht="47.25" outlineLevel="7" x14ac:dyDescent="0.2">
      <c r="A67" s="75" t="s">
        <v>11</v>
      </c>
      <c r="B67" s="76" t="s">
        <v>355</v>
      </c>
      <c r="C67" s="75" t="s">
        <v>349</v>
      </c>
      <c r="D67" s="75" t="s">
        <v>357</v>
      </c>
      <c r="E67" s="76" t="s">
        <v>18</v>
      </c>
      <c r="F67" s="76" t="s">
        <v>12</v>
      </c>
      <c r="G67" s="77">
        <v>2</v>
      </c>
      <c r="H67" s="77">
        <v>2</v>
      </c>
    </row>
    <row r="68" spans="1:8" ht="31.5" outlineLevel="7" x14ac:dyDescent="0.2">
      <c r="A68" s="70" t="s">
        <v>19</v>
      </c>
      <c r="B68" s="71" t="s">
        <v>355</v>
      </c>
      <c r="C68" s="72" t="s">
        <v>349</v>
      </c>
      <c r="D68" s="72" t="s">
        <v>357</v>
      </c>
      <c r="E68" s="71" t="s">
        <v>18</v>
      </c>
      <c r="F68" s="71" t="s">
        <v>20</v>
      </c>
      <c r="G68" s="73">
        <v>4048</v>
      </c>
      <c r="H68" s="73">
        <v>4048</v>
      </c>
    </row>
    <row r="69" spans="1:8" ht="31.5" outlineLevel="7" x14ac:dyDescent="0.2">
      <c r="A69" s="75" t="s">
        <v>19</v>
      </c>
      <c r="B69" s="76" t="s">
        <v>355</v>
      </c>
      <c r="C69" s="75" t="s">
        <v>349</v>
      </c>
      <c r="D69" s="75" t="s">
        <v>357</v>
      </c>
      <c r="E69" s="76" t="s">
        <v>18</v>
      </c>
      <c r="F69" s="76" t="s">
        <v>20</v>
      </c>
      <c r="G69" s="77">
        <v>4048</v>
      </c>
      <c r="H69" s="77">
        <v>4048</v>
      </c>
    </row>
    <row r="70" spans="1:8" ht="15.75" outlineLevel="7" x14ac:dyDescent="0.2">
      <c r="A70" s="70" t="s">
        <v>21</v>
      </c>
      <c r="B70" s="71" t="s">
        <v>355</v>
      </c>
      <c r="C70" s="72" t="s">
        <v>349</v>
      </c>
      <c r="D70" s="72" t="s">
        <v>357</v>
      </c>
      <c r="E70" s="71" t="s">
        <v>18</v>
      </c>
      <c r="F70" s="71" t="s">
        <v>22</v>
      </c>
      <c r="G70" s="73">
        <v>84.5</v>
      </c>
      <c r="H70" s="73">
        <v>84.5</v>
      </c>
    </row>
    <row r="71" spans="1:8" ht="15.75" outlineLevel="7" x14ac:dyDescent="0.2">
      <c r="A71" s="75" t="s">
        <v>21</v>
      </c>
      <c r="B71" s="76" t="s">
        <v>355</v>
      </c>
      <c r="C71" s="75" t="s">
        <v>349</v>
      </c>
      <c r="D71" s="75" t="s">
        <v>357</v>
      </c>
      <c r="E71" s="76" t="s">
        <v>18</v>
      </c>
      <c r="F71" s="76" t="s">
        <v>22</v>
      </c>
      <c r="G71" s="77">
        <v>84.5</v>
      </c>
      <c r="H71" s="77">
        <v>84.5</v>
      </c>
    </row>
    <row r="72" spans="1:8" ht="31.5" outlineLevel="2" x14ac:dyDescent="0.2">
      <c r="A72" s="70" t="s">
        <v>354</v>
      </c>
      <c r="B72" s="71" t="s">
        <v>355</v>
      </c>
      <c r="C72" s="72" t="s">
        <v>349</v>
      </c>
      <c r="D72" s="72" t="s">
        <v>352</v>
      </c>
      <c r="E72" s="71"/>
      <c r="F72" s="71"/>
      <c r="G72" s="73">
        <f>G73+G99</f>
        <v>2569.5</v>
      </c>
      <c r="H72" s="73">
        <f>H73+H99</f>
        <v>2437.1999999999998</v>
      </c>
    </row>
    <row r="73" spans="1:8" ht="47.25" outlineLevel="3" x14ac:dyDescent="0.2">
      <c r="A73" s="70" t="s">
        <v>3</v>
      </c>
      <c r="B73" s="71" t="s">
        <v>355</v>
      </c>
      <c r="C73" s="72" t="s">
        <v>349</v>
      </c>
      <c r="D73" s="72" t="s">
        <v>352</v>
      </c>
      <c r="E73" s="71" t="s">
        <v>4</v>
      </c>
      <c r="F73" s="71"/>
      <c r="G73" s="73">
        <f>G74+G94</f>
        <v>1982.1</v>
      </c>
      <c r="H73" s="73">
        <f>H74+H94</f>
        <v>1880</v>
      </c>
    </row>
    <row r="74" spans="1:8" ht="63" outlineLevel="4" x14ac:dyDescent="0.2">
      <c r="A74" s="70" t="s">
        <v>5</v>
      </c>
      <c r="B74" s="71" t="s">
        <v>355</v>
      </c>
      <c r="C74" s="72" t="s">
        <v>349</v>
      </c>
      <c r="D74" s="72" t="s">
        <v>352</v>
      </c>
      <c r="E74" s="71" t="s">
        <v>6</v>
      </c>
      <c r="F74" s="71"/>
      <c r="G74" s="73">
        <f>G75</f>
        <v>1932.1</v>
      </c>
      <c r="H74" s="73">
        <f>H75</f>
        <v>1830</v>
      </c>
    </row>
    <row r="75" spans="1:8" ht="31.5" outlineLevel="5" x14ac:dyDescent="0.2">
      <c r="A75" s="70" t="s">
        <v>23</v>
      </c>
      <c r="B75" s="71" t="s">
        <v>355</v>
      </c>
      <c r="C75" s="72" t="s">
        <v>349</v>
      </c>
      <c r="D75" s="72" t="s">
        <v>352</v>
      </c>
      <c r="E75" s="71" t="s">
        <v>24</v>
      </c>
      <c r="F75" s="71"/>
      <c r="G75" s="73">
        <f>G76+G81+G86+G91</f>
        <v>1932.1</v>
      </c>
      <c r="H75" s="73">
        <f>H76+H81+H86+H91</f>
        <v>1830</v>
      </c>
    </row>
    <row r="76" spans="1:8" ht="47.25" outlineLevel="6" x14ac:dyDescent="0.2">
      <c r="A76" s="70" t="s">
        <v>33</v>
      </c>
      <c r="B76" s="71" t="s">
        <v>355</v>
      </c>
      <c r="C76" s="72" t="s">
        <v>349</v>
      </c>
      <c r="D76" s="72" t="s">
        <v>352</v>
      </c>
      <c r="E76" s="71" t="s">
        <v>34</v>
      </c>
      <c r="F76" s="71"/>
      <c r="G76" s="73">
        <v>1047.2</v>
      </c>
      <c r="H76" s="73">
        <v>992</v>
      </c>
    </row>
    <row r="77" spans="1:8" ht="63" outlineLevel="7" x14ac:dyDescent="0.2">
      <c r="A77" s="70" t="s">
        <v>11</v>
      </c>
      <c r="B77" s="71" t="s">
        <v>355</v>
      </c>
      <c r="C77" s="72" t="s">
        <v>349</v>
      </c>
      <c r="D77" s="72" t="s">
        <v>352</v>
      </c>
      <c r="E77" s="71" t="s">
        <v>34</v>
      </c>
      <c r="F77" s="71" t="s">
        <v>12</v>
      </c>
      <c r="G77" s="73">
        <v>847.9</v>
      </c>
      <c r="H77" s="73">
        <v>803.2</v>
      </c>
    </row>
    <row r="78" spans="1:8" ht="47.25" outlineLevel="7" x14ac:dyDescent="0.2">
      <c r="A78" s="75" t="s">
        <v>11</v>
      </c>
      <c r="B78" s="76" t="s">
        <v>355</v>
      </c>
      <c r="C78" s="75" t="s">
        <v>349</v>
      </c>
      <c r="D78" s="75" t="s">
        <v>352</v>
      </c>
      <c r="E78" s="76" t="s">
        <v>34</v>
      </c>
      <c r="F78" s="76" t="s">
        <v>12</v>
      </c>
      <c r="G78" s="78">
        <v>847.9</v>
      </c>
      <c r="H78" s="78">
        <v>803.2</v>
      </c>
    </row>
    <row r="79" spans="1:8" ht="31.5" outlineLevel="7" x14ac:dyDescent="0.2">
      <c r="A79" s="70" t="s">
        <v>19</v>
      </c>
      <c r="B79" s="71" t="s">
        <v>355</v>
      </c>
      <c r="C79" s="72" t="s">
        <v>349</v>
      </c>
      <c r="D79" s="72" t="s">
        <v>352</v>
      </c>
      <c r="E79" s="71" t="s">
        <v>34</v>
      </c>
      <c r="F79" s="71" t="s">
        <v>20</v>
      </c>
      <c r="G79" s="73">
        <v>199.3</v>
      </c>
      <c r="H79" s="73">
        <v>188.8</v>
      </c>
    </row>
    <row r="80" spans="1:8" ht="31.5" outlineLevel="7" x14ac:dyDescent="0.2">
      <c r="A80" s="75" t="s">
        <v>19</v>
      </c>
      <c r="B80" s="76" t="s">
        <v>355</v>
      </c>
      <c r="C80" s="75" t="s">
        <v>349</v>
      </c>
      <c r="D80" s="75" t="s">
        <v>352</v>
      </c>
      <c r="E80" s="76" t="s">
        <v>34</v>
      </c>
      <c r="F80" s="76" t="s">
        <v>20</v>
      </c>
      <c r="G80" s="77">
        <v>199.3</v>
      </c>
      <c r="H80" s="77">
        <v>188.8</v>
      </c>
    </row>
    <row r="81" spans="1:8" ht="47.25" outlineLevel="6" x14ac:dyDescent="0.2">
      <c r="A81" s="70" t="s">
        <v>37</v>
      </c>
      <c r="B81" s="71" t="s">
        <v>355</v>
      </c>
      <c r="C81" s="72" t="s">
        <v>349</v>
      </c>
      <c r="D81" s="72" t="s">
        <v>352</v>
      </c>
      <c r="E81" s="71" t="s">
        <v>38</v>
      </c>
      <c r="F81" s="71"/>
      <c r="G81" s="73">
        <v>308.8</v>
      </c>
      <c r="H81" s="73">
        <v>292.5</v>
      </c>
    </row>
    <row r="82" spans="1:8" ht="63" outlineLevel="7" x14ac:dyDescent="0.2">
      <c r="A82" s="70" t="s">
        <v>11</v>
      </c>
      <c r="B82" s="71" t="s">
        <v>355</v>
      </c>
      <c r="C82" s="72" t="s">
        <v>349</v>
      </c>
      <c r="D82" s="72" t="s">
        <v>352</v>
      </c>
      <c r="E82" s="71" t="s">
        <v>38</v>
      </c>
      <c r="F82" s="71" t="s">
        <v>12</v>
      </c>
      <c r="G82" s="73">
        <v>268.5</v>
      </c>
      <c r="H82" s="73">
        <v>254.3</v>
      </c>
    </row>
    <row r="83" spans="1:8" ht="47.25" outlineLevel="7" x14ac:dyDescent="0.2">
      <c r="A83" s="75" t="s">
        <v>11</v>
      </c>
      <c r="B83" s="76" t="s">
        <v>355</v>
      </c>
      <c r="C83" s="75" t="s">
        <v>349</v>
      </c>
      <c r="D83" s="75" t="s">
        <v>352</v>
      </c>
      <c r="E83" s="76" t="s">
        <v>38</v>
      </c>
      <c r="F83" s="76" t="s">
        <v>12</v>
      </c>
      <c r="G83" s="77">
        <v>268.5</v>
      </c>
      <c r="H83" s="77">
        <v>254.3</v>
      </c>
    </row>
    <row r="84" spans="1:8" ht="31.5" outlineLevel="7" x14ac:dyDescent="0.2">
      <c r="A84" s="70" t="s">
        <v>19</v>
      </c>
      <c r="B84" s="71" t="s">
        <v>355</v>
      </c>
      <c r="C84" s="72" t="s">
        <v>349</v>
      </c>
      <c r="D84" s="72" t="s">
        <v>352</v>
      </c>
      <c r="E84" s="71" t="s">
        <v>38</v>
      </c>
      <c r="F84" s="71" t="s">
        <v>20</v>
      </c>
      <c r="G84" s="73">
        <v>40.299999999999997</v>
      </c>
      <c r="H84" s="73">
        <v>38.200000000000003</v>
      </c>
    </row>
    <row r="85" spans="1:8" ht="31.5" outlineLevel="7" x14ac:dyDescent="0.2">
      <c r="A85" s="75" t="s">
        <v>19</v>
      </c>
      <c r="B85" s="76" t="s">
        <v>355</v>
      </c>
      <c r="C85" s="75" t="s">
        <v>349</v>
      </c>
      <c r="D85" s="75" t="s">
        <v>352</v>
      </c>
      <c r="E85" s="76" t="s">
        <v>38</v>
      </c>
      <c r="F85" s="76" t="s">
        <v>20</v>
      </c>
      <c r="G85" s="77">
        <v>40.299999999999997</v>
      </c>
      <c r="H85" s="77">
        <v>38.200000000000003</v>
      </c>
    </row>
    <row r="86" spans="1:8" ht="47.25" outlineLevel="6" x14ac:dyDescent="0.2">
      <c r="A86" s="70" t="s">
        <v>39</v>
      </c>
      <c r="B86" s="71" t="s">
        <v>355</v>
      </c>
      <c r="C86" s="72" t="s">
        <v>349</v>
      </c>
      <c r="D86" s="72" t="s">
        <v>352</v>
      </c>
      <c r="E86" s="71" t="s">
        <v>40</v>
      </c>
      <c r="F86" s="71"/>
      <c r="G86" s="73">
        <v>575.5</v>
      </c>
      <c r="H86" s="73">
        <v>544.9</v>
      </c>
    </row>
    <row r="87" spans="1:8" ht="63" outlineLevel="7" x14ac:dyDescent="0.2">
      <c r="A87" s="70" t="s">
        <v>11</v>
      </c>
      <c r="B87" s="71" t="s">
        <v>355</v>
      </c>
      <c r="C87" s="72" t="s">
        <v>349</v>
      </c>
      <c r="D87" s="72" t="s">
        <v>352</v>
      </c>
      <c r="E87" s="71" t="s">
        <v>40</v>
      </c>
      <c r="F87" s="71" t="s">
        <v>12</v>
      </c>
      <c r="G87" s="73">
        <v>527</v>
      </c>
      <c r="H87" s="73">
        <v>499</v>
      </c>
    </row>
    <row r="88" spans="1:8" ht="47.25" outlineLevel="7" x14ac:dyDescent="0.2">
      <c r="A88" s="75" t="s">
        <v>11</v>
      </c>
      <c r="B88" s="76" t="s">
        <v>355</v>
      </c>
      <c r="C88" s="75" t="s">
        <v>349</v>
      </c>
      <c r="D88" s="75" t="s">
        <v>352</v>
      </c>
      <c r="E88" s="76" t="s">
        <v>40</v>
      </c>
      <c r="F88" s="76" t="s">
        <v>12</v>
      </c>
      <c r="G88" s="77">
        <v>527</v>
      </c>
      <c r="H88" s="77">
        <v>499</v>
      </c>
    </row>
    <row r="89" spans="1:8" ht="31.5" outlineLevel="7" x14ac:dyDescent="0.2">
      <c r="A89" s="70" t="s">
        <v>19</v>
      </c>
      <c r="B89" s="71" t="s">
        <v>355</v>
      </c>
      <c r="C89" s="72" t="s">
        <v>349</v>
      </c>
      <c r="D89" s="72" t="s">
        <v>352</v>
      </c>
      <c r="E89" s="71" t="s">
        <v>40</v>
      </c>
      <c r="F89" s="71" t="s">
        <v>20</v>
      </c>
      <c r="G89" s="73">
        <v>48.5</v>
      </c>
      <c r="H89" s="73">
        <v>45.9</v>
      </c>
    </row>
    <row r="90" spans="1:8" ht="31.5" outlineLevel="7" x14ac:dyDescent="0.2">
      <c r="A90" s="75" t="s">
        <v>19</v>
      </c>
      <c r="B90" s="76" t="s">
        <v>355</v>
      </c>
      <c r="C90" s="75" t="s">
        <v>349</v>
      </c>
      <c r="D90" s="75" t="s">
        <v>352</v>
      </c>
      <c r="E90" s="76" t="s">
        <v>40</v>
      </c>
      <c r="F90" s="76" t="s">
        <v>20</v>
      </c>
      <c r="G90" s="77">
        <v>48.5</v>
      </c>
      <c r="H90" s="77">
        <v>45.9</v>
      </c>
    </row>
    <row r="91" spans="1:8" ht="78.75" outlineLevel="6" x14ac:dyDescent="0.2">
      <c r="A91" s="74" t="s">
        <v>41</v>
      </c>
      <c r="B91" s="71" t="s">
        <v>355</v>
      </c>
      <c r="C91" s="72" t="s">
        <v>349</v>
      </c>
      <c r="D91" s="72" t="s">
        <v>352</v>
      </c>
      <c r="E91" s="71" t="s">
        <v>42</v>
      </c>
      <c r="F91" s="71"/>
      <c r="G91" s="73">
        <v>0.6</v>
      </c>
      <c r="H91" s="73">
        <v>0.6</v>
      </c>
    </row>
    <row r="92" spans="1:8" ht="31.5" outlineLevel="7" x14ac:dyDescent="0.2">
      <c r="A92" s="70" t="s">
        <v>19</v>
      </c>
      <c r="B92" s="71" t="s">
        <v>355</v>
      </c>
      <c r="C92" s="72" t="s">
        <v>349</v>
      </c>
      <c r="D92" s="72" t="s">
        <v>352</v>
      </c>
      <c r="E92" s="71" t="s">
        <v>42</v>
      </c>
      <c r="F92" s="71" t="s">
        <v>20</v>
      </c>
      <c r="G92" s="73">
        <v>0.6</v>
      </c>
      <c r="H92" s="73">
        <v>0.6</v>
      </c>
    </row>
    <row r="93" spans="1:8" ht="31.5" outlineLevel="7" x14ac:dyDescent="0.2">
      <c r="A93" s="75" t="s">
        <v>19</v>
      </c>
      <c r="B93" s="76" t="s">
        <v>355</v>
      </c>
      <c r="C93" s="75" t="s">
        <v>349</v>
      </c>
      <c r="D93" s="75" t="s">
        <v>352</v>
      </c>
      <c r="E93" s="76" t="s">
        <v>42</v>
      </c>
      <c r="F93" s="76" t="s">
        <v>20</v>
      </c>
      <c r="G93" s="77">
        <v>0.6</v>
      </c>
      <c r="H93" s="77">
        <v>0.6</v>
      </c>
    </row>
    <row r="94" spans="1:8" ht="31.5" outlineLevel="5" x14ac:dyDescent="0.2">
      <c r="A94" s="70" t="s">
        <v>414</v>
      </c>
      <c r="B94" s="71" t="s">
        <v>355</v>
      </c>
      <c r="C94" s="72" t="s">
        <v>349</v>
      </c>
      <c r="D94" s="72" t="s">
        <v>352</v>
      </c>
      <c r="E94" s="71" t="s">
        <v>415</v>
      </c>
      <c r="F94" s="71"/>
      <c r="G94" s="73">
        <v>50</v>
      </c>
      <c r="H94" s="73">
        <v>50</v>
      </c>
    </row>
    <row r="95" spans="1:8" ht="47.25" outlineLevel="6" x14ac:dyDescent="0.2">
      <c r="A95" s="70" t="s">
        <v>416</v>
      </c>
      <c r="B95" s="71" t="s">
        <v>355</v>
      </c>
      <c r="C95" s="72" t="s">
        <v>349</v>
      </c>
      <c r="D95" s="72" t="s">
        <v>352</v>
      </c>
      <c r="E95" s="71" t="s">
        <v>417</v>
      </c>
      <c r="F95" s="71"/>
      <c r="G95" s="73">
        <v>50</v>
      </c>
      <c r="H95" s="73">
        <v>50</v>
      </c>
    </row>
    <row r="96" spans="1:8" ht="47.25" outlineLevel="7" x14ac:dyDescent="0.2">
      <c r="A96" s="70" t="s">
        <v>53</v>
      </c>
      <c r="B96" s="71" t="s">
        <v>355</v>
      </c>
      <c r="C96" s="72" t="s">
        <v>349</v>
      </c>
      <c r="D96" s="72" t="s">
        <v>352</v>
      </c>
      <c r="E96" s="71" t="s">
        <v>418</v>
      </c>
      <c r="F96" s="71"/>
      <c r="G96" s="73">
        <v>50</v>
      </c>
      <c r="H96" s="73">
        <v>50</v>
      </c>
    </row>
    <row r="97" spans="1:8" ht="39.75" customHeight="1" outlineLevel="7" x14ac:dyDescent="0.2">
      <c r="A97" s="70" t="s">
        <v>19</v>
      </c>
      <c r="B97" s="71" t="s">
        <v>355</v>
      </c>
      <c r="C97" s="72" t="s">
        <v>349</v>
      </c>
      <c r="D97" s="72" t="s">
        <v>352</v>
      </c>
      <c r="E97" s="71" t="s">
        <v>418</v>
      </c>
      <c r="F97" s="71" t="s">
        <v>20</v>
      </c>
      <c r="G97" s="83">
        <v>50</v>
      </c>
      <c r="H97" s="83">
        <v>50</v>
      </c>
    </row>
    <row r="98" spans="1:8" ht="31.5" outlineLevel="7" x14ac:dyDescent="0.2">
      <c r="A98" s="75" t="s">
        <v>19</v>
      </c>
      <c r="B98" s="76" t="s">
        <v>355</v>
      </c>
      <c r="C98" s="75" t="s">
        <v>349</v>
      </c>
      <c r="D98" s="75" t="s">
        <v>352</v>
      </c>
      <c r="E98" s="76" t="s">
        <v>418</v>
      </c>
      <c r="F98" s="76" t="s">
        <v>20</v>
      </c>
      <c r="G98" s="77">
        <v>50</v>
      </c>
      <c r="H98" s="77">
        <v>50</v>
      </c>
    </row>
    <row r="99" spans="1:8" ht="31.5" outlineLevel="3" x14ac:dyDescent="0.2">
      <c r="A99" s="70" t="s">
        <v>301</v>
      </c>
      <c r="B99" s="71" t="s">
        <v>355</v>
      </c>
      <c r="C99" s="72" t="s">
        <v>349</v>
      </c>
      <c r="D99" s="72" t="s">
        <v>352</v>
      </c>
      <c r="E99" s="71" t="s">
        <v>302</v>
      </c>
      <c r="F99" s="71"/>
      <c r="G99" s="73">
        <v>587.4</v>
      </c>
      <c r="H99" s="73">
        <v>557.20000000000005</v>
      </c>
    </row>
    <row r="100" spans="1:8" ht="63" outlineLevel="4" x14ac:dyDescent="0.2">
      <c r="A100" s="70" t="s">
        <v>303</v>
      </c>
      <c r="B100" s="71" t="s">
        <v>355</v>
      </c>
      <c r="C100" s="72" t="s">
        <v>349</v>
      </c>
      <c r="D100" s="72" t="s">
        <v>352</v>
      </c>
      <c r="E100" s="71" t="s">
        <v>304</v>
      </c>
      <c r="F100" s="71"/>
      <c r="G100" s="73">
        <v>587.4</v>
      </c>
      <c r="H100" s="73">
        <v>557.20000000000005</v>
      </c>
    </row>
    <row r="101" spans="1:8" ht="78.75" outlineLevel="5" x14ac:dyDescent="0.2">
      <c r="A101" s="74" t="s">
        <v>60</v>
      </c>
      <c r="B101" s="71" t="s">
        <v>355</v>
      </c>
      <c r="C101" s="72" t="s">
        <v>349</v>
      </c>
      <c r="D101" s="72" t="s">
        <v>352</v>
      </c>
      <c r="E101" s="71" t="s">
        <v>305</v>
      </c>
      <c r="F101" s="71"/>
      <c r="G101" s="73">
        <v>12.5</v>
      </c>
      <c r="H101" s="73">
        <v>12.5</v>
      </c>
    </row>
    <row r="102" spans="1:8" ht="31.5" outlineLevel="7" x14ac:dyDescent="0.2">
      <c r="A102" s="70" t="s">
        <v>19</v>
      </c>
      <c r="B102" s="71" t="s">
        <v>355</v>
      </c>
      <c r="C102" s="72" t="s">
        <v>349</v>
      </c>
      <c r="D102" s="72" t="s">
        <v>352</v>
      </c>
      <c r="E102" s="71" t="s">
        <v>305</v>
      </c>
      <c r="F102" s="71" t="s">
        <v>20</v>
      </c>
      <c r="G102" s="73">
        <v>12.5</v>
      </c>
      <c r="H102" s="73">
        <v>12.5</v>
      </c>
    </row>
    <row r="103" spans="1:8" ht="31.5" outlineLevel="7" x14ac:dyDescent="0.2">
      <c r="A103" s="75" t="s">
        <v>19</v>
      </c>
      <c r="B103" s="76" t="s">
        <v>355</v>
      </c>
      <c r="C103" s="75" t="s">
        <v>349</v>
      </c>
      <c r="D103" s="75" t="s">
        <v>352</v>
      </c>
      <c r="E103" s="76" t="s">
        <v>305</v>
      </c>
      <c r="F103" s="76" t="s">
        <v>20</v>
      </c>
      <c r="G103" s="77">
        <v>12.5</v>
      </c>
      <c r="H103" s="77">
        <v>12.5</v>
      </c>
    </row>
    <row r="104" spans="1:8" ht="31.5" outlineLevel="5" x14ac:dyDescent="0.2">
      <c r="A104" s="70" t="s">
        <v>306</v>
      </c>
      <c r="B104" s="71" t="s">
        <v>355</v>
      </c>
      <c r="C104" s="72" t="s">
        <v>349</v>
      </c>
      <c r="D104" s="72" t="s">
        <v>352</v>
      </c>
      <c r="E104" s="71" t="s">
        <v>307</v>
      </c>
      <c r="F104" s="71"/>
      <c r="G104" s="73">
        <v>574.9</v>
      </c>
      <c r="H104" s="73">
        <v>544.70000000000005</v>
      </c>
    </row>
    <row r="105" spans="1:8" ht="63" outlineLevel="7" x14ac:dyDescent="0.2">
      <c r="A105" s="70" t="s">
        <v>11</v>
      </c>
      <c r="B105" s="71" t="s">
        <v>355</v>
      </c>
      <c r="C105" s="72" t="s">
        <v>349</v>
      </c>
      <c r="D105" s="72" t="s">
        <v>352</v>
      </c>
      <c r="E105" s="71" t="s">
        <v>307</v>
      </c>
      <c r="F105" s="71" t="s">
        <v>12</v>
      </c>
      <c r="G105" s="73">
        <v>526.5</v>
      </c>
      <c r="H105" s="73">
        <v>498.8</v>
      </c>
    </row>
    <row r="106" spans="1:8" ht="47.25" outlineLevel="7" x14ac:dyDescent="0.2">
      <c r="A106" s="75" t="s">
        <v>11</v>
      </c>
      <c r="B106" s="76" t="s">
        <v>355</v>
      </c>
      <c r="C106" s="75" t="s">
        <v>349</v>
      </c>
      <c r="D106" s="75" t="s">
        <v>352</v>
      </c>
      <c r="E106" s="76" t="s">
        <v>307</v>
      </c>
      <c r="F106" s="76" t="s">
        <v>12</v>
      </c>
      <c r="G106" s="77">
        <v>526.5</v>
      </c>
      <c r="H106" s="77">
        <v>498.8</v>
      </c>
    </row>
    <row r="107" spans="1:8" ht="31.5" outlineLevel="7" x14ac:dyDescent="0.2">
      <c r="A107" s="70" t="s">
        <v>19</v>
      </c>
      <c r="B107" s="71" t="s">
        <v>355</v>
      </c>
      <c r="C107" s="72" t="s">
        <v>349</v>
      </c>
      <c r="D107" s="72" t="s">
        <v>352</v>
      </c>
      <c r="E107" s="71" t="s">
        <v>307</v>
      </c>
      <c r="F107" s="71" t="s">
        <v>20</v>
      </c>
      <c r="G107" s="73">
        <v>48.4</v>
      </c>
      <c r="H107" s="73">
        <v>45.9</v>
      </c>
    </row>
    <row r="108" spans="1:8" ht="31.5" outlineLevel="7" x14ac:dyDescent="0.2">
      <c r="A108" s="75" t="s">
        <v>19</v>
      </c>
      <c r="B108" s="76" t="s">
        <v>355</v>
      </c>
      <c r="C108" s="75" t="s">
        <v>349</v>
      </c>
      <c r="D108" s="75" t="s">
        <v>352</v>
      </c>
      <c r="E108" s="76" t="s">
        <v>307</v>
      </c>
      <c r="F108" s="76" t="s">
        <v>20</v>
      </c>
      <c r="G108" s="77">
        <v>48.4</v>
      </c>
      <c r="H108" s="77">
        <v>45.9</v>
      </c>
    </row>
    <row r="109" spans="1:8" ht="31.5" outlineLevel="1" x14ac:dyDescent="0.2">
      <c r="A109" s="70" t="s">
        <v>354</v>
      </c>
      <c r="B109" s="71" t="s">
        <v>355</v>
      </c>
      <c r="C109" s="72" t="s">
        <v>358</v>
      </c>
      <c r="D109" s="72"/>
      <c r="E109" s="71"/>
      <c r="F109" s="71"/>
      <c r="G109" s="73">
        <f>G110+G116</f>
        <v>421</v>
      </c>
      <c r="H109" s="73">
        <f>H110+H116</f>
        <v>421</v>
      </c>
    </row>
    <row r="110" spans="1:8" ht="31.5" outlineLevel="2" x14ac:dyDescent="0.2">
      <c r="A110" s="70" t="s">
        <v>354</v>
      </c>
      <c r="B110" s="71" t="s">
        <v>355</v>
      </c>
      <c r="C110" s="72" t="s">
        <v>358</v>
      </c>
      <c r="D110" s="72" t="s">
        <v>356</v>
      </c>
      <c r="E110" s="71"/>
      <c r="F110" s="71"/>
      <c r="G110" s="73">
        <v>100</v>
      </c>
      <c r="H110" s="73">
        <v>100</v>
      </c>
    </row>
    <row r="111" spans="1:8" ht="31.5" outlineLevel="3" x14ac:dyDescent="0.2">
      <c r="A111" s="70" t="s">
        <v>308</v>
      </c>
      <c r="B111" s="71" t="s">
        <v>355</v>
      </c>
      <c r="C111" s="72" t="s">
        <v>358</v>
      </c>
      <c r="D111" s="72" t="s">
        <v>356</v>
      </c>
      <c r="E111" s="71" t="s">
        <v>309</v>
      </c>
      <c r="F111" s="71"/>
      <c r="G111" s="73">
        <v>100</v>
      </c>
      <c r="H111" s="73">
        <v>100</v>
      </c>
    </row>
    <row r="112" spans="1:8" ht="31.5" outlineLevel="4" x14ac:dyDescent="0.2">
      <c r="A112" s="70" t="s">
        <v>310</v>
      </c>
      <c r="B112" s="71" t="s">
        <v>355</v>
      </c>
      <c r="C112" s="72" t="s">
        <v>358</v>
      </c>
      <c r="D112" s="72" t="s">
        <v>356</v>
      </c>
      <c r="E112" s="71" t="s">
        <v>311</v>
      </c>
      <c r="F112" s="71"/>
      <c r="G112" s="73">
        <v>100</v>
      </c>
      <c r="H112" s="73">
        <v>100</v>
      </c>
    </row>
    <row r="113" spans="1:8" ht="78.75" outlineLevel="5" x14ac:dyDescent="0.2">
      <c r="A113" s="74" t="s">
        <v>60</v>
      </c>
      <c r="B113" s="71" t="s">
        <v>355</v>
      </c>
      <c r="C113" s="72" t="s">
        <v>358</v>
      </c>
      <c r="D113" s="72" t="s">
        <v>356</v>
      </c>
      <c r="E113" s="71" t="s">
        <v>312</v>
      </c>
      <c r="F113" s="71"/>
      <c r="G113" s="73">
        <v>100</v>
      </c>
      <c r="H113" s="73">
        <v>100</v>
      </c>
    </row>
    <row r="114" spans="1:8" ht="31.5" outlineLevel="7" x14ac:dyDescent="0.2">
      <c r="A114" s="70" t="s">
        <v>19</v>
      </c>
      <c r="B114" s="71" t="s">
        <v>355</v>
      </c>
      <c r="C114" s="72" t="s">
        <v>358</v>
      </c>
      <c r="D114" s="72" t="s">
        <v>356</v>
      </c>
      <c r="E114" s="71" t="s">
        <v>312</v>
      </c>
      <c r="F114" s="71" t="s">
        <v>20</v>
      </c>
      <c r="G114" s="73">
        <v>100</v>
      </c>
      <c r="H114" s="73">
        <v>100</v>
      </c>
    </row>
    <row r="115" spans="1:8" ht="31.5" outlineLevel="7" x14ac:dyDescent="0.2">
      <c r="A115" s="75" t="s">
        <v>19</v>
      </c>
      <c r="B115" s="76" t="s">
        <v>355</v>
      </c>
      <c r="C115" s="75" t="s">
        <v>358</v>
      </c>
      <c r="D115" s="75" t="s">
        <v>356</v>
      </c>
      <c r="E115" s="76" t="s">
        <v>312</v>
      </c>
      <c r="F115" s="76" t="s">
        <v>20</v>
      </c>
      <c r="G115" s="77">
        <v>100</v>
      </c>
      <c r="H115" s="77">
        <v>100</v>
      </c>
    </row>
    <row r="116" spans="1:8" ht="31.5" outlineLevel="2" x14ac:dyDescent="0.2">
      <c r="A116" s="70" t="s">
        <v>354</v>
      </c>
      <c r="B116" s="71" t="s">
        <v>355</v>
      </c>
      <c r="C116" s="72" t="s">
        <v>358</v>
      </c>
      <c r="D116" s="72" t="s">
        <v>353</v>
      </c>
      <c r="E116" s="71"/>
      <c r="F116" s="71"/>
      <c r="G116" s="73">
        <f>G117+G123</f>
        <v>321</v>
      </c>
      <c r="H116" s="73">
        <f>H117+H123</f>
        <v>321</v>
      </c>
    </row>
    <row r="117" spans="1:8" ht="31.5" outlineLevel="3" x14ac:dyDescent="0.2">
      <c r="A117" s="70" t="s">
        <v>160</v>
      </c>
      <c r="B117" s="71" t="s">
        <v>355</v>
      </c>
      <c r="C117" s="72" t="s">
        <v>358</v>
      </c>
      <c r="D117" s="72" t="s">
        <v>353</v>
      </c>
      <c r="E117" s="71" t="s">
        <v>161</v>
      </c>
      <c r="F117" s="71"/>
      <c r="G117" s="73">
        <f>G118</f>
        <v>301</v>
      </c>
      <c r="H117" s="73">
        <f>H118</f>
        <v>301</v>
      </c>
    </row>
    <row r="118" spans="1:8" ht="47.25" outlineLevel="4" x14ac:dyDescent="0.2">
      <c r="A118" s="70" t="s">
        <v>176</v>
      </c>
      <c r="B118" s="71" t="s">
        <v>355</v>
      </c>
      <c r="C118" s="72" t="s">
        <v>358</v>
      </c>
      <c r="D118" s="72" t="s">
        <v>353</v>
      </c>
      <c r="E118" s="71" t="s">
        <v>177</v>
      </c>
      <c r="F118" s="71"/>
      <c r="G118" s="73">
        <v>301</v>
      </c>
      <c r="H118" s="73">
        <v>301</v>
      </c>
    </row>
    <row r="119" spans="1:8" ht="47.25" outlineLevel="5" x14ac:dyDescent="0.2">
      <c r="A119" s="70" t="s">
        <v>178</v>
      </c>
      <c r="B119" s="71" t="s">
        <v>355</v>
      </c>
      <c r="C119" s="72" t="s">
        <v>358</v>
      </c>
      <c r="D119" s="72" t="s">
        <v>353</v>
      </c>
      <c r="E119" s="71" t="s">
        <v>179</v>
      </c>
      <c r="F119" s="71"/>
      <c r="G119" s="73">
        <v>301</v>
      </c>
      <c r="H119" s="73">
        <v>301</v>
      </c>
    </row>
    <row r="120" spans="1:8" ht="31.5" outlineLevel="6" x14ac:dyDescent="0.2">
      <c r="A120" s="70" t="s">
        <v>180</v>
      </c>
      <c r="B120" s="71" t="s">
        <v>355</v>
      </c>
      <c r="C120" s="72" t="s">
        <v>358</v>
      </c>
      <c r="D120" s="72" t="s">
        <v>353</v>
      </c>
      <c r="E120" s="71" t="s">
        <v>181</v>
      </c>
      <c r="F120" s="71"/>
      <c r="G120" s="73">
        <v>301</v>
      </c>
      <c r="H120" s="73">
        <v>301</v>
      </c>
    </row>
    <row r="121" spans="1:8" ht="31.5" outlineLevel="7" x14ac:dyDescent="0.2">
      <c r="A121" s="70" t="s">
        <v>19</v>
      </c>
      <c r="B121" s="71" t="s">
        <v>355</v>
      </c>
      <c r="C121" s="72" t="s">
        <v>358</v>
      </c>
      <c r="D121" s="72" t="s">
        <v>353</v>
      </c>
      <c r="E121" s="71" t="s">
        <v>181</v>
      </c>
      <c r="F121" s="71" t="s">
        <v>20</v>
      </c>
      <c r="G121" s="73">
        <v>301</v>
      </c>
      <c r="H121" s="73">
        <v>301</v>
      </c>
    </row>
    <row r="122" spans="1:8" ht="31.5" outlineLevel="7" x14ac:dyDescent="0.2">
      <c r="A122" s="75" t="s">
        <v>19</v>
      </c>
      <c r="B122" s="76" t="s">
        <v>355</v>
      </c>
      <c r="C122" s="75" t="s">
        <v>358</v>
      </c>
      <c r="D122" s="75" t="s">
        <v>353</v>
      </c>
      <c r="E122" s="76" t="s">
        <v>181</v>
      </c>
      <c r="F122" s="76" t="s">
        <v>20</v>
      </c>
      <c r="G122" s="77">
        <v>301</v>
      </c>
      <c r="H122" s="77">
        <v>301</v>
      </c>
    </row>
    <row r="123" spans="1:8" ht="47.25" outlineLevel="3" x14ac:dyDescent="0.2">
      <c r="A123" s="70" t="s">
        <v>291</v>
      </c>
      <c r="B123" s="71" t="s">
        <v>355</v>
      </c>
      <c r="C123" s="72" t="s">
        <v>358</v>
      </c>
      <c r="D123" s="72" t="s">
        <v>353</v>
      </c>
      <c r="E123" s="71" t="s">
        <v>292</v>
      </c>
      <c r="F123" s="71"/>
      <c r="G123" s="73">
        <v>20</v>
      </c>
      <c r="H123" s="73">
        <v>20</v>
      </c>
    </row>
    <row r="124" spans="1:8" ht="47.25" outlineLevel="4" x14ac:dyDescent="0.2">
      <c r="A124" s="70" t="s">
        <v>293</v>
      </c>
      <c r="B124" s="71" t="s">
        <v>355</v>
      </c>
      <c r="C124" s="72" t="s">
        <v>358</v>
      </c>
      <c r="D124" s="72" t="s">
        <v>353</v>
      </c>
      <c r="E124" s="71" t="s">
        <v>294</v>
      </c>
      <c r="F124" s="71"/>
      <c r="G124" s="73">
        <v>20</v>
      </c>
      <c r="H124" s="73">
        <v>20</v>
      </c>
    </row>
    <row r="125" spans="1:8" ht="78.75" outlineLevel="5" x14ac:dyDescent="0.2">
      <c r="A125" s="74" t="s">
        <v>60</v>
      </c>
      <c r="B125" s="71" t="s">
        <v>355</v>
      </c>
      <c r="C125" s="72" t="s">
        <v>358</v>
      </c>
      <c r="D125" s="72" t="s">
        <v>353</v>
      </c>
      <c r="E125" s="71" t="s">
        <v>295</v>
      </c>
      <c r="F125" s="71"/>
      <c r="G125" s="73">
        <v>20</v>
      </c>
      <c r="H125" s="73">
        <v>20</v>
      </c>
    </row>
    <row r="126" spans="1:8" ht="31.5" outlineLevel="7" x14ac:dyDescent="0.2">
      <c r="A126" s="70" t="s">
        <v>19</v>
      </c>
      <c r="B126" s="71" t="s">
        <v>355</v>
      </c>
      <c r="C126" s="72" t="s">
        <v>358</v>
      </c>
      <c r="D126" s="72" t="s">
        <v>353</v>
      </c>
      <c r="E126" s="71" t="s">
        <v>295</v>
      </c>
      <c r="F126" s="71" t="s">
        <v>20</v>
      </c>
      <c r="G126" s="73">
        <v>20</v>
      </c>
      <c r="H126" s="73">
        <v>20</v>
      </c>
    </row>
    <row r="127" spans="1:8" ht="31.5" outlineLevel="7" x14ac:dyDescent="0.2">
      <c r="A127" s="75" t="s">
        <v>19</v>
      </c>
      <c r="B127" s="76" t="s">
        <v>355</v>
      </c>
      <c r="C127" s="75" t="s">
        <v>358</v>
      </c>
      <c r="D127" s="75" t="s">
        <v>353</v>
      </c>
      <c r="E127" s="76" t="s">
        <v>295</v>
      </c>
      <c r="F127" s="76" t="s">
        <v>20</v>
      </c>
      <c r="G127" s="77">
        <v>20</v>
      </c>
      <c r="H127" s="77">
        <v>20</v>
      </c>
    </row>
    <row r="128" spans="1:8" ht="31.5" outlineLevel="1" x14ac:dyDescent="0.2">
      <c r="A128" s="70" t="s">
        <v>354</v>
      </c>
      <c r="B128" s="71" t="s">
        <v>355</v>
      </c>
      <c r="C128" s="72" t="s">
        <v>357</v>
      </c>
      <c r="D128" s="72"/>
      <c r="E128" s="71"/>
      <c r="F128" s="71"/>
      <c r="G128" s="73">
        <f>G129+G140</f>
        <v>527.79999999999995</v>
      </c>
      <c r="H128" s="73">
        <f>H129+H140</f>
        <v>479.5</v>
      </c>
    </row>
    <row r="129" spans="1:8" ht="31.5" outlineLevel="2" x14ac:dyDescent="0.2">
      <c r="A129" s="70" t="s">
        <v>354</v>
      </c>
      <c r="B129" s="71" t="s">
        <v>355</v>
      </c>
      <c r="C129" s="72" t="s">
        <v>357</v>
      </c>
      <c r="D129" s="72" t="s">
        <v>359</v>
      </c>
      <c r="E129" s="71"/>
      <c r="F129" s="71"/>
      <c r="G129" s="73">
        <f>G130+G135</f>
        <v>489.8</v>
      </c>
      <c r="H129" s="73">
        <f>H130+H135</f>
        <v>441.5</v>
      </c>
    </row>
    <row r="130" spans="1:8" ht="31.5" outlineLevel="3" x14ac:dyDescent="0.2">
      <c r="A130" s="70" t="s">
        <v>251</v>
      </c>
      <c r="B130" s="71" t="s">
        <v>355</v>
      </c>
      <c r="C130" s="72" t="s">
        <v>357</v>
      </c>
      <c r="D130" s="72" t="s">
        <v>359</v>
      </c>
      <c r="E130" s="71" t="s">
        <v>252</v>
      </c>
      <c r="F130" s="71"/>
      <c r="G130" s="73">
        <v>289.8</v>
      </c>
      <c r="H130" s="73">
        <v>241.5</v>
      </c>
    </row>
    <row r="131" spans="1:8" ht="31.5" outlineLevel="4" x14ac:dyDescent="0.2">
      <c r="A131" s="70" t="s">
        <v>253</v>
      </c>
      <c r="B131" s="71" t="s">
        <v>355</v>
      </c>
      <c r="C131" s="72" t="s">
        <v>357</v>
      </c>
      <c r="D131" s="72" t="s">
        <v>359</v>
      </c>
      <c r="E131" s="71" t="s">
        <v>254</v>
      </c>
      <c r="F131" s="71"/>
      <c r="G131" s="73">
        <v>289.8</v>
      </c>
      <c r="H131" s="73">
        <v>241.5</v>
      </c>
    </row>
    <row r="132" spans="1:8" ht="47.25" outlineLevel="5" x14ac:dyDescent="0.2">
      <c r="A132" s="70" t="s">
        <v>258</v>
      </c>
      <c r="B132" s="71" t="s">
        <v>355</v>
      </c>
      <c r="C132" s="72" t="s">
        <v>357</v>
      </c>
      <c r="D132" s="72" t="s">
        <v>359</v>
      </c>
      <c r="E132" s="71" t="s">
        <v>259</v>
      </c>
      <c r="F132" s="71"/>
      <c r="G132" s="73">
        <v>289.8</v>
      </c>
      <c r="H132" s="73">
        <v>241.5</v>
      </c>
    </row>
    <row r="133" spans="1:8" ht="31.5" outlineLevel="7" x14ac:dyDescent="0.2">
      <c r="A133" s="70" t="s">
        <v>19</v>
      </c>
      <c r="B133" s="71" t="s">
        <v>355</v>
      </c>
      <c r="C133" s="72" t="s">
        <v>357</v>
      </c>
      <c r="D133" s="72" t="s">
        <v>359</v>
      </c>
      <c r="E133" s="71" t="s">
        <v>259</v>
      </c>
      <c r="F133" s="71" t="s">
        <v>20</v>
      </c>
      <c r="G133" s="73">
        <v>289.8</v>
      </c>
      <c r="H133" s="73">
        <v>241.5</v>
      </c>
    </row>
    <row r="134" spans="1:8" ht="31.5" outlineLevel="7" x14ac:dyDescent="0.2">
      <c r="A134" s="75" t="s">
        <v>19</v>
      </c>
      <c r="B134" s="76" t="s">
        <v>355</v>
      </c>
      <c r="C134" s="75" t="s">
        <v>357</v>
      </c>
      <c r="D134" s="75" t="s">
        <v>359</v>
      </c>
      <c r="E134" s="76" t="s">
        <v>259</v>
      </c>
      <c r="F134" s="76" t="s">
        <v>20</v>
      </c>
      <c r="G134" s="77">
        <v>289.8</v>
      </c>
      <c r="H134" s="77">
        <v>241.5</v>
      </c>
    </row>
    <row r="135" spans="1:8" ht="47.25" outlineLevel="3" x14ac:dyDescent="0.2">
      <c r="A135" s="70" t="s">
        <v>320</v>
      </c>
      <c r="B135" s="71" t="s">
        <v>355</v>
      </c>
      <c r="C135" s="72" t="s">
        <v>357</v>
      </c>
      <c r="D135" s="72" t="s">
        <v>359</v>
      </c>
      <c r="E135" s="71" t="s">
        <v>321</v>
      </c>
      <c r="F135" s="71"/>
      <c r="G135" s="73">
        <v>200</v>
      </c>
      <c r="H135" s="73">
        <v>200</v>
      </c>
    </row>
    <row r="136" spans="1:8" ht="78.75" outlineLevel="4" x14ac:dyDescent="0.2">
      <c r="A136" s="70" t="s">
        <v>322</v>
      </c>
      <c r="B136" s="71" t="s">
        <v>355</v>
      </c>
      <c r="C136" s="72" t="s">
        <v>357</v>
      </c>
      <c r="D136" s="72" t="s">
        <v>359</v>
      </c>
      <c r="E136" s="71" t="s">
        <v>323</v>
      </c>
      <c r="F136" s="71"/>
      <c r="G136" s="73">
        <v>200</v>
      </c>
      <c r="H136" s="73">
        <v>200</v>
      </c>
    </row>
    <row r="137" spans="1:8" ht="78.75" outlineLevel="5" x14ac:dyDescent="0.2">
      <c r="A137" s="74" t="s">
        <v>60</v>
      </c>
      <c r="B137" s="71" t="s">
        <v>355</v>
      </c>
      <c r="C137" s="72" t="s">
        <v>357</v>
      </c>
      <c r="D137" s="72" t="s">
        <v>359</v>
      </c>
      <c r="E137" s="71" t="s">
        <v>324</v>
      </c>
      <c r="F137" s="71"/>
      <c r="G137" s="73">
        <v>200</v>
      </c>
      <c r="H137" s="73">
        <v>200</v>
      </c>
    </row>
    <row r="138" spans="1:8" ht="31.5" outlineLevel="7" x14ac:dyDescent="0.2">
      <c r="A138" s="70" t="s">
        <v>19</v>
      </c>
      <c r="B138" s="71" t="s">
        <v>355</v>
      </c>
      <c r="C138" s="72" t="s">
        <v>357</v>
      </c>
      <c r="D138" s="72" t="s">
        <v>359</v>
      </c>
      <c r="E138" s="71" t="s">
        <v>324</v>
      </c>
      <c r="F138" s="71" t="s">
        <v>20</v>
      </c>
      <c r="G138" s="73">
        <v>200</v>
      </c>
      <c r="H138" s="73">
        <v>200</v>
      </c>
    </row>
    <row r="139" spans="1:8" ht="31.5" outlineLevel="7" x14ac:dyDescent="0.2">
      <c r="A139" s="75" t="s">
        <v>19</v>
      </c>
      <c r="B139" s="76" t="s">
        <v>355</v>
      </c>
      <c r="C139" s="75" t="s">
        <v>357</v>
      </c>
      <c r="D139" s="75" t="s">
        <v>359</v>
      </c>
      <c r="E139" s="76" t="s">
        <v>324</v>
      </c>
      <c r="F139" s="76" t="s">
        <v>20</v>
      </c>
      <c r="G139" s="77">
        <v>200</v>
      </c>
      <c r="H139" s="77">
        <v>200</v>
      </c>
    </row>
    <row r="140" spans="1:8" ht="31.5" outlineLevel="2" x14ac:dyDescent="0.2">
      <c r="A140" s="70" t="s">
        <v>354</v>
      </c>
      <c r="B140" s="71" t="s">
        <v>355</v>
      </c>
      <c r="C140" s="72" t="s">
        <v>357</v>
      </c>
      <c r="D140" s="72" t="s">
        <v>360</v>
      </c>
      <c r="E140" s="71"/>
      <c r="F140" s="71"/>
      <c r="G140" s="73">
        <v>38</v>
      </c>
      <c r="H140" s="73">
        <v>38</v>
      </c>
    </row>
    <row r="141" spans="1:8" ht="47.25" outlineLevel="3" x14ac:dyDescent="0.2">
      <c r="A141" s="70" t="s">
        <v>296</v>
      </c>
      <c r="B141" s="71" t="s">
        <v>355</v>
      </c>
      <c r="C141" s="72" t="s">
        <v>357</v>
      </c>
      <c r="D141" s="72" t="s">
        <v>360</v>
      </c>
      <c r="E141" s="71" t="s">
        <v>297</v>
      </c>
      <c r="F141" s="71"/>
      <c r="G141" s="73">
        <v>38</v>
      </c>
      <c r="H141" s="73">
        <v>38</v>
      </c>
    </row>
    <row r="142" spans="1:8" ht="63" outlineLevel="4" x14ac:dyDescent="0.2">
      <c r="A142" s="70" t="s">
        <v>298</v>
      </c>
      <c r="B142" s="71" t="s">
        <v>355</v>
      </c>
      <c r="C142" s="72" t="s">
        <v>357</v>
      </c>
      <c r="D142" s="72" t="s">
        <v>360</v>
      </c>
      <c r="E142" s="71" t="s">
        <v>299</v>
      </c>
      <c r="F142" s="71"/>
      <c r="G142" s="73">
        <v>38</v>
      </c>
      <c r="H142" s="73">
        <v>38</v>
      </c>
    </row>
    <row r="143" spans="1:8" ht="78.75" outlineLevel="5" x14ac:dyDescent="0.2">
      <c r="A143" s="74" t="s">
        <v>60</v>
      </c>
      <c r="B143" s="71" t="s">
        <v>355</v>
      </c>
      <c r="C143" s="72" t="s">
        <v>357</v>
      </c>
      <c r="D143" s="72" t="s">
        <v>360</v>
      </c>
      <c r="E143" s="71" t="s">
        <v>300</v>
      </c>
      <c r="F143" s="71"/>
      <c r="G143" s="73">
        <v>38</v>
      </c>
      <c r="H143" s="73">
        <v>38</v>
      </c>
    </row>
    <row r="144" spans="1:8" ht="31.5" outlineLevel="7" x14ac:dyDescent="0.2">
      <c r="A144" s="70" t="s">
        <v>19</v>
      </c>
      <c r="B144" s="71" t="s">
        <v>355</v>
      </c>
      <c r="C144" s="72" t="s">
        <v>357</v>
      </c>
      <c r="D144" s="72" t="s">
        <v>360</v>
      </c>
      <c r="E144" s="71" t="s">
        <v>300</v>
      </c>
      <c r="F144" s="71" t="s">
        <v>20</v>
      </c>
      <c r="G144" s="73">
        <v>38</v>
      </c>
      <c r="H144" s="73">
        <v>38</v>
      </c>
    </row>
    <row r="145" spans="1:8" ht="31.5" outlineLevel="7" x14ac:dyDescent="0.2">
      <c r="A145" s="75" t="s">
        <v>19</v>
      </c>
      <c r="B145" s="76" t="s">
        <v>355</v>
      </c>
      <c r="C145" s="75" t="s">
        <v>357</v>
      </c>
      <c r="D145" s="75" t="s">
        <v>360</v>
      </c>
      <c r="E145" s="76" t="s">
        <v>300</v>
      </c>
      <c r="F145" s="76" t="s">
        <v>20</v>
      </c>
      <c r="G145" s="77">
        <v>38</v>
      </c>
      <c r="H145" s="77">
        <v>38</v>
      </c>
    </row>
    <row r="146" spans="1:8" ht="31.5" outlineLevel="1" x14ac:dyDescent="0.2">
      <c r="A146" s="70" t="s">
        <v>354</v>
      </c>
      <c r="B146" s="71" t="s">
        <v>355</v>
      </c>
      <c r="C146" s="72" t="s">
        <v>361</v>
      </c>
      <c r="D146" s="72"/>
      <c r="E146" s="71"/>
      <c r="F146" s="71"/>
      <c r="G146" s="73">
        <v>78.5</v>
      </c>
      <c r="H146" s="73">
        <v>78.5</v>
      </c>
    </row>
    <row r="147" spans="1:8" ht="31.5" outlineLevel="2" x14ac:dyDescent="0.2">
      <c r="A147" s="70" t="s">
        <v>354</v>
      </c>
      <c r="B147" s="71" t="s">
        <v>355</v>
      </c>
      <c r="C147" s="72" t="s">
        <v>361</v>
      </c>
      <c r="D147" s="72" t="s">
        <v>361</v>
      </c>
      <c r="E147" s="71"/>
      <c r="F147" s="71"/>
      <c r="G147" s="73">
        <v>78.5</v>
      </c>
      <c r="H147" s="73">
        <v>78.5</v>
      </c>
    </row>
    <row r="148" spans="1:8" ht="31.5" outlineLevel="3" x14ac:dyDescent="0.2">
      <c r="A148" s="70" t="s">
        <v>160</v>
      </c>
      <c r="B148" s="71" t="s">
        <v>355</v>
      </c>
      <c r="C148" s="72" t="s">
        <v>361</v>
      </c>
      <c r="D148" s="72" t="s">
        <v>361</v>
      </c>
      <c r="E148" s="71" t="s">
        <v>161</v>
      </c>
      <c r="F148" s="71"/>
      <c r="G148" s="73">
        <v>78.5</v>
      </c>
      <c r="H148" s="73">
        <v>78.5</v>
      </c>
    </row>
    <row r="149" spans="1:8" ht="31.5" outlineLevel="4" x14ac:dyDescent="0.2">
      <c r="A149" s="70" t="s">
        <v>162</v>
      </c>
      <c r="B149" s="71" t="s">
        <v>355</v>
      </c>
      <c r="C149" s="72" t="s">
        <v>361</v>
      </c>
      <c r="D149" s="72" t="s">
        <v>361</v>
      </c>
      <c r="E149" s="71" t="s">
        <v>163</v>
      </c>
      <c r="F149" s="71"/>
      <c r="G149" s="73">
        <v>78.5</v>
      </c>
      <c r="H149" s="73">
        <v>78.5</v>
      </c>
    </row>
    <row r="150" spans="1:8" ht="15.75" outlineLevel="5" x14ac:dyDescent="0.2">
      <c r="A150" s="70" t="s">
        <v>164</v>
      </c>
      <c r="B150" s="71" t="s">
        <v>355</v>
      </c>
      <c r="C150" s="72" t="s">
        <v>361</v>
      </c>
      <c r="D150" s="72" t="s">
        <v>361</v>
      </c>
      <c r="E150" s="71" t="s">
        <v>165</v>
      </c>
      <c r="F150" s="71"/>
      <c r="G150" s="73">
        <v>78.5</v>
      </c>
      <c r="H150" s="73">
        <v>78.5</v>
      </c>
    </row>
    <row r="151" spans="1:8" ht="15.75" outlineLevel="6" x14ac:dyDescent="0.2">
      <c r="A151" s="70" t="s">
        <v>166</v>
      </c>
      <c r="B151" s="71" t="s">
        <v>355</v>
      </c>
      <c r="C151" s="72" t="s">
        <v>361</v>
      </c>
      <c r="D151" s="72" t="s">
        <v>361</v>
      </c>
      <c r="E151" s="71" t="s">
        <v>167</v>
      </c>
      <c r="F151" s="71"/>
      <c r="G151" s="73">
        <v>78.5</v>
      </c>
      <c r="H151" s="73">
        <v>78.5</v>
      </c>
    </row>
    <row r="152" spans="1:8" ht="31.5" outlineLevel="7" x14ac:dyDescent="0.2">
      <c r="A152" s="70" t="s">
        <v>19</v>
      </c>
      <c r="B152" s="71" t="s">
        <v>355</v>
      </c>
      <c r="C152" s="72" t="s">
        <v>361</v>
      </c>
      <c r="D152" s="72" t="s">
        <v>361</v>
      </c>
      <c r="E152" s="71" t="s">
        <v>167</v>
      </c>
      <c r="F152" s="71" t="s">
        <v>20</v>
      </c>
      <c r="G152" s="73">
        <v>78.5</v>
      </c>
      <c r="H152" s="73">
        <v>78.5</v>
      </c>
    </row>
    <row r="153" spans="1:8" ht="31.5" outlineLevel="7" x14ac:dyDescent="0.2">
      <c r="A153" s="75" t="s">
        <v>19</v>
      </c>
      <c r="B153" s="76" t="s">
        <v>355</v>
      </c>
      <c r="C153" s="75" t="s">
        <v>361</v>
      </c>
      <c r="D153" s="75" t="s">
        <v>361</v>
      </c>
      <c r="E153" s="76" t="s">
        <v>167</v>
      </c>
      <c r="F153" s="76" t="s">
        <v>20</v>
      </c>
      <c r="G153" s="77">
        <v>78.5</v>
      </c>
      <c r="H153" s="77">
        <v>78.5</v>
      </c>
    </row>
    <row r="154" spans="1:8" ht="31.5" outlineLevel="1" x14ac:dyDescent="0.2">
      <c r="A154" s="70" t="s">
        <v>354</v>
      </c>
      <c r="B154" s="71" t="s">
        <v>355</v>
      </c>
      <c r="C154" s="72" t="s">
        <v>362</v>
      </c>
      <c r="D154" s="72"/>
      <c r="E154" s="71"/>
      <c r="F154" s="71"/>
      <c r="G154" s="73">
        <v>200</v>
      </c>
      <c r="H154" s="73">
        <v>200</v>
      </c>
    </row>
    <row r="155" spans="1:8" ht="31.5" outlineLevel="2" x14ac:dyDescent="0.2">
      <c r="A155" s="70" t="s">
        <v>354</v>
      </c>
      <c r="B155" s="71" t="s">
        <v>355</v>
      </c>
      <c r="C155" s="72" t="s">
        <v>362</v>
      </c>
      <c r="D155" s="72" t="s">
        <v>362</v>
      </c>
      <c r="E155" s="71"/>
      <c r="F155" s="71"/>
      <c r="G155" s="73">
        <v>200</v>
      </c>
      <c r="H155" s="73">
        <v>200</v>
      </c>
    </row>
    <row r="156" spans="1:8" ht="47.25" outlineLevel="3" x14ac:dyDescent="0.2">
      <c r="A156" s="70" t="s">
        <v>274</v>
      </c>
      <c r="B156" s="71" t="s">
        <v>355</v>
      </c>
      <c r="C156" s="72" t="s">
        <v>362</v>
      </c>
      <c r="D156" s="72" t="s">
        <v>362</v>
      </c>
      <c r="E156" s="71" t="s">
        <v>275</v>
      </c>
      <c r="F156" s="71"/>
      <c r="G156" s="73">
        <v>200</v>
      </c>
      <c r="H156" s="73">
        <v>200</v>
      </c>
    </row>
    <row r="157" spans="1:8" ht="47.25" outlineLevel="4" x14ac:dyDescent="0.2">
      <c r="A157" s="70" t="s">
        <v>276</v>
      </c>
      <c r="B157" s="71" t="s">
        <v>355</v>
      </c>
      <c r="C157" s="72" t="s">
        <v>362</v>
      </c>
      <c r="D157" s="72" t="s">
        <v>362</v>
      </c>
      <c r="E157" s="71" t="s">
        <v>277</v>
      </c>
      <c r="F157" s="71"/>
      <c r="G157" s="73">
        <v>200</v>
      </c>
      <c r="H157" s="73">
        <v>200</v>
      </c>
    </row>
    <row r="158" spans="1:8" ht="47.25" outlineLevel="5" x14ac:dyDescent="0.2">
      <c r="A158" s="70" t="s">
        <v>282</v>
      </c>
      <c r="B158" s="71" t="s">
        <v>355</v>
      </c>
      <c r="C158" s="72" t="s">
        <v>362</v>
      </c>
      <c r="D158" s="72" t="s">
        <v>362</v>
      </c>
      <c r="E158" s="71" t="s">
        <v>283</v>
      </c>
      <c r="F158" s="71"/>
      <c r="G158" s="73">
        <v>200</v>
      </c>
      <c r="H158" s="73">
        <v>200</v>
      </c>
    </row>
    <row r="159" spans="1:8" ht="15.75" outlineLevel="7" x14ac:dyDescent="0.2">
      <c r="A159" s="70" t="s">
        <v>47</v>
      </c>
      <c r="B159" s="71" t="s">
        <v>355</v>
      </c>
      <c r="C159" s="72" t="s">
        <v>362</v>
      </c>
      <c r="D159" s="72" t="s">
        <v>362</v>
      </c>
      <c r="E159" s="71" t="s">
        <v>283</v>
      </c>
      <c r="F159" s="71" t="s">
        <v>48</v>
      </c>
      <c r="G159" s="73">
        <v>200</v>
      </c>
      <c r="H159" s="73">
        <v>200</v>
      </c>
    </row>
    <row r="160" spans="1:8" ht="15.75" outlineLevel="7" x14ac:dyDescent="0.2">
      <c r="A160" s="75" t="s">
        <v>47</v>
      </c>
      <c r="B160" s="76" t="s">
        <v>355</v>
      </c>
      <c r="C160" s="75" t="s">
        <v>362</v>
      </c>
      <c r="D160" s="75" t="s">
        <v>362</v>
      </c>
      <c r="E160" s="76" t="s">
        <v>283</v>
      </c>
      <c r="F160" s="76" t="s">
        <v>48</v>
      </c>
      <c r="G160" s="77">
        <v>200</v>
      </c>
      <c r="H160" s="77">
        <v>200</v>
      </c>
    </row>
    <row r="161" spans="1:8" ht="31.5" outlineLevel="1" x14ac:dyDescent="0.2">
      <c r="A161" s="70" t="s">
        <v>354</v>
      </c>
      <c r="B161" s="71" t="s">
        <v>355</v>
      </c>
      <c r="C161" s="72" t="s">
        <v>363</v>
      </c>
      <c r="D161" s="72"/>
      <c r="E161" s="71"/>
      <c r="F161" s="71"/>
      <c r="G161" s="73">
        <f>G162+G169+G184</f>
        <v>28230.3</v>
      </c>
      <c r="H161" s="73">
        <f>H162+H169+H184</f>
        <v>26886.6</v>
      </c>
    </row>
    <row r="162" spans="1:8" ht="31.5" outlineLevel="2" x14ac:dyDescent="0.2">
      <c r="A162" s="70" t="s">
        <v>354</v>
      </c>
      <c r="B162" s="71" t="s">
        <v>355</v>
      </c>
      <c r="C162" s="72" t="s">
        <v>363</v>
      </c>
      <c r="D162" s="72" t="s">
        <v>349</v>
      </c>
      <c r="E162" s="71"/>
      <c r="F162" s="71"/>
      <c r="G162" s="73">
        <v>2600</v>
      </c>
      <c r="H162" s="73">
        <v>2600</v>
      </c>
    </row>
    <row r="163" spans="1:8" ht="47.25" outlineLevel="3" x14ac:dyDescent="0.2">
      <c r="A163" s="70" t="s">
        <v>3</v>
      </c>
      <c r="B163" s="71" t="s">
        <v>355</v>
      </c>
      <c r="C163" s="72" t="s">
        <v>363</v>
      </c>
      <c r="D163" s="72" t="s">
        <v>349</v>
      </c>
      <c r="E163" s="71" t="s">
        <v>4</v>
      </c>
      <c r="F163" s="71"/>
      <c r="G163" s="73">
        <v>2600</v>
      </c>
      <c r="H163" s="73">
        <v>2600</v>
      </c>
    </row>
    <row r="164" spans="1:8" ht="63" outlineLevel="4" x14ac:dyDescent="0.2">
      <c r="A164" s="70" t="s">
        <v>5</v>
      </c>
      <c r="B164" s="71" t="s">
        <v>355</v>
      </c>
      <c r="C164" s="72" t="s">
        <v>363</v>
      </c>
      <c r="D164" s="72" t="s">
        <v>349</v>
      </c>
      <c r="E164" s="71" t="s">
        <v>6</v>
      </c>
      <c r="F164" s="71"/>
      <c r="G164" s="73">
        <v>2600</v>
      </c>
      <c r="H164" s="73">
        <v>2600</v>
      </c>
    </row>
    <row r="165" spans="1:8" ht="31.5" outlineLevel="5" x14ac:dyDescent="0.2">
      <c r="A165" s="70" t="s">
        <v>43</v>
      </c>
      <c r="B165" s="71" t="s">
        <v>355</v>
      </c>
      <c r="C165" s="72" t="s">
        <v>363</v>
      </c>
      <c r="D165" s="72" t="s">
        <v>349</v>
      </c>
      <c r="E165" s="71" t="s">
        <v>44</v>
      </c>
      <c r="F165" s="71"/>
      <c r="G165" s="73">
        <v>2600</v>
      </c>
      <c r="H165" s="73">
        <v>2600</v>
      </c>
    </row>
    <row r="166" spans="1:8" ht="31.5" outlineLevel="6" x14ac:dyDescent="0.2">
      <c r="A166" s="70" t="s">
        <v>45</v>
      </c>
      <c r="B166" s="71" t="s">
        <v>355</v>
      </c>
      <c r="C166" s="72" t="s">
        <v>363</v>
      </c>
      <c r="D166" s="72" t="s">
        <v>349</v>
      </c>
      <c r="E166" s="71" t="s">
        <v>46</v>
      </c>
      <c r="F166" s="71"/>
      <c r="G166" s="73">
        <v>2600</v>
      </c>
      <c r="H166" s="73">
        <v>2600</v>
      </c>
    </row>
    <row r="167" spans="1:8" ht="15.75" outlineLevel="7" x14ac:dyDescent="0.2">
      <c r="A167" s="70" t="s">
        <v>47</v>
      </c>
      <c r="B167" s="71" t="s">
        <v>355</v>
      </c>
      <c r="C167" s="72" t="s">
        <v>363</v>
      </c>
      <c r="D167" s="72" t="s">
        <v>349</v>
      </c>
      <c r="E167" s="71" t="s">
        <v>46</v>
      </c>
      <c r="F167" s="71" t="s">
        <v>48</v>
      </c>
      <c r="G167" s="73">
        <v>2600</v>
      </c>
      <c r="H167" s="73">
        <v>2600</v>
      </c>
    </row>
    <row r="168" spans="1:8" ht="15.75" outlineLevel="7" x14ac:dyDescent="0.2">
      <c r="A168" s="75" t="s">
        <v>47</v>
      </c>
      <c r="B168" s="76" t="s">
        <v>355</v>
      </c>
      <c r="C168" s="75" t="s">
        <v>363</v>
      </c>
      <c r="D168" s="75" t="s">
        <v>349</v>
      </c>
      <c r="E168" s="76" t="s">
        <v>46</v>
      </c>
      <c r="F168" s="76" t="s">
        <v>48</v>
      </c>
      <c r="G168" s="77">
        <v>2600</v>
      </c>
      <c r="H168" s="77">
        <v>2600</v>
      </c>
    </row>
    <row r="169" spans="1:8" ht="31.5" outlineLevel="2" x14ac:dyDescent="0.2">
      <c r="A169" s="70" t="s">
        <v>354</v>
      </c>
      <c r="B169" s="71" t="s">
        <v>355</v>
      </c>
      <c r="C169" s="72" t="s">
        <v>363</v>
      </c>
      <c r="D169" s="72" t="s">
        <v>358</v>
      </c>
      <c r="E169" s="71"/>
      <c r="F169" s="71"/>
      <c r="G169" s="73">
        <f>G170</f>
        <v>24372.1</v>
      </c>
      <c r="H169" s="73">
        <f>H170</f>
        <v>23089.3</v>
      </c>
    </row>
    <row r="170" spans="1:8" ht="47.25" outlineLevel="3" x14ac:dyDescent="0.2">
      <c r="A170" s="70" t="s">
        <v>3</v>
      </c>
      <c r="B170" s="71" t="s">
        <v>355</v>
      </c>
      <c r="C170" s="72" t="s">
        <v>363</v>
      </c>
      <c r="D170" s="72" t="s">
        <v>358</v>
      </c>
      <c r="E170" s="71" t="s">
        <v>4</v>
      </c>
      <c r="F170" s="71"/>
      <c r="G170" s="73">
        <f>G171</f>
        <v>24372.1</v>
      </c>
      <c r="H170" s="73">
        <f>H171</f>
        <v>23089.3</v>
      </c>
    </row>
    <row r="171" spans="1:8" ht="63" outlineLevel="4" x14ac:dyDescent="0.2">
      <c r="A171" s="70" t="s">
        <v>5</v>
      </c>
      <c r="B171" s="71" t="s">
        <v>355</v>
      </c>
      <c r="C171" s="72" t="s">
        <v>363</v>
      </c>
      <c r="D171" s="72" t="s">
        <v>358</v>
      </c>
      <c r="E171" s="71" t="s">
        <v>6</v>
      </c>
      <c r="F171" s="71"/>
      <c r="G171" s="73">
        <f>G172+G178</f>
        <v>24372.1</v>
      </c>
      <c r="H171" s="73">
        <f>H172+H178</f>
        <v>23089.3</v>
      </c>
    </row>
    <row r="172" spans="1:8" ht="31.5" outlineLevel="5" x14ac:dyDescent="0.2">
      <c r="A172" s="70" t="s">
        <v>23</v>
      </c>
      <c r="B172" s="71" t="s">
        <v>355</v>
      </c>
      <c r="C172" s="72" t="s">
        <v>363</v>
      </c>
      <c r="D172" s="72" t="s">
        <v>358</v>
      </c>
      <c r="E172" s="71" t="s">
        <v>24</v>
      </c>
      <c r="F172" s="71"/>
      <c r="G172" s="73">
        <v>1382.1</v>
      </c>
      <c r="H172" s="73">
        <v>1309.3</v>
      </c>
    </row>
    <row r="173" spans="1:8" ht="63" outlineLevel="6" x14ac:dyDescent="0.2">
      <c r="A173" s="70" t="s">
        <v>25</v>
      </c>
      <c r="B173" s="71" t="s">
        <v>355</v>
      </c>
      <c r="C173" s="72" t="s">
        <v>363</v>
      </c>
      <c r="D173" s="72" t="s">
        <v>358</v>
      </c>
      <c r="E173" s="71" t="s">
        <v>26</v>
      </c>
      <c r="F173" s="71"/>
      <c r="G173" s="73">
        <v>1382.1</v>
      </c>
      <c r="H173" s="73">
        <v>1309.3</v>
      </c>
    </row>
    <row r="174" spans="1:8" ht="63" outlineLevel="7" x14ac:dyDescent="0.2">
      <c r="A174" s="70" t="s">
        <v>11</v>
      </c>
      <c r="B174" s="71" t="s">
        <v>355</v>
      </c>
      <c r="C174" s="72" t="s">
        <v>363</v>
      </c>
      <c r="D174" s="72" t="s">
        <v>358</v>
      </c>
      <c r="E174" s="71" t="s">
        <v>26</v>
      </c>
      <c r="F174" s="71" t="s">
        <v>12</v>
      </c>
      <c r="G174" s="73">
        <v>1316.3</v>
      </c>
      <c r="H174" s="73">
        <v>1247</v>
      </c>
    </row>
    <row r="175" spans="1:8" ht="47.25" outlineLevel="7" x14ac:dyDescent="0.2">
      <c r="A175" s="75" t="s">
        <v>11</v>
      </c>
      <c r="B175" s="76" t="s">
        <v>355</v>
      </c>
      <c r="C175" s="75" t="s">
        <v>363</v>
      </c>
      <c r="D175" s="75" t="s">
        <v>358</v>
      </c>
      <c r="E175" s="76" t="s">
        <v>26</v>
      </c>
      <c r="F175" s="76" t="s">
        <v>12</v>
      </c>
      <c r="G175" s="77">
        <v>1316.3</v>
      </c>
      <c r="H175" s="77">
        <v>1247</v>
      </c>
    </row>
    <row r="176" spans="1:8" ht="31.5" outlineLevel="7" x14ac:dyDescent="0.2">
      <c r="A176" s="70" t="s">
        <v>19</v>
      </c>
      <c r="B176" s="71" t="s">
        <v>355</v>
      </c>
      <c r="C176" s="72" t="s">
        <v>363</v>
      </c>
      <c r="D176" s="72" t="s">
        <v>358</v>
      </c>
      <c r="E176" s="71" t="s">
        <v>26</v>
      </c>
      <c r="F176" s="71" t="s">
        <v>20</v>
      </c>
      <c r="G176" s="73">
        <v>65.8</v>
      </c>
      <c r="H176" s="73">
        <v>62.3</v>
      </c>
    </row>
    <row r="177" spans="1:8" ht="31.5" outlineLevel="7" x14ac:dyDescent="0.2">
      <c r="A177" s="75" t="s">
        <v>19</v>
      </c>
      <c r="B177" s="76" t="s">
        <v>355</v>
      </c>
      <c r="C177" s="75" t="s">
        <v>363</v>
      </c>
      <c r="D177" s="75" t="s">
        <v>358</v>
      </c>
      <c r="E177" s="76" t="s">
        <v>26</v>
      </c>
      <c r="F177" s="76" t="s">
        <v>20</v>
      </c>
      <c r="G177" s="77">
        <v>65.8</v>
      </c>
      <c r="H177" s="77">
        <v>62.3</v>
      </c>
    </row>
    <row r="178" spans="1:8" ht="31.5" outlineLevel="5" x14ac:dyDescent="0.2">
      <c r="A178" s="70" t="s">
        <v>43</v>
      </c>
      <c r="B178" s="71" t="s">
        <v>355</v>
      </c>
      <c r="C178" s="72" t="s">
        <v>363</v>
      </c>
      <c r="D178" s="72" t="s">
        <v>358</v>
      </c>
      <c r="E178" s="71" t="s">
        <v>44</v>
      </c>
      <c r="F178" s="71"/>
      <c r="G178" s="73">
        <v>22990</v>
      </c>
      <c r="H178" s="73">
        <v>21780</v>
      </c>
    </row>
    <row r="179" spans="1:8" ht="31.5" outlineLevel="6" x14ac:dyDescent="0.2">
      <c r="A179" s="70" t="s">
        <v>51</v>
      </c>
      <c r="B179" s="71" t="s">
        <v>355</v>
      </c>
      <c r="C179" s="72" t="s">
        <v>363</v>
      </c>
      <c r="D179" s="72" t="s">
        <v>358</v>
      </c>
      <c r="E179" s="71" t="s">
        <v>52</v>
      </c>
      <c r="F179" s="71"/>
      <c r="G179" s="73">
        <v>22990</v>
      </c>
      <c r="H179" s="73">
        <v>21780</v>
      </c>
    </row>
    <row r="180" spans="1:8" ht="31.5" outlineLevel="7" x14ac:dyDescent="0.2">
      <c r="A180" s="70" t="s">
        <v>19</v>
      </c>
      <c r="B180" s="71" t="s">
        <v>355</v>
      </c>
      <c r="C180" s="72" t="s">
        <v>363</v>
      </c>
      <c r="D180" s="72" t="s">
        <v>358</v>
      </c>
      <c r="E180" s="71" t="s">
        <v>52</v>
      </c>
      <c r="F180" s="71" t="s">
        <v>20</v>
      </c>
      <c r="G180" s="73">
        <v>380</v>
      </c>
      <c r="H180" s="73">
        <v>350</v>
      </c>
    </row>
    <row r="181" spans="1:8" ht="31.5" outlineLevel="7" x14ac:dyDescent="0.2">
      <c r="A181" s="75" t="s">
        <v>19</v>
      </c>
      <c r="B181" s="76" t="s">
        <v>355</v>
      </c>
      <c r="C181" s="75" t="s">
        <v>363</v>
      </c>
      <c r="D181" s="75" t="s">
        <v>358</v>
      </c>
      <c r="E181" s="76" t="s">
        <v>52</v>
      </c>
      <c r="F181" s="76" t="s">
        <v>20</v>
      </c>
      <c r="G181" s="77">
        <v>380</v>
      </c>
      <c r="H181" s="77">
        <v>350</v>
      </c>
    </row>
    <row r="182" spans="1:8" ht="15.75" outlineLevel="7" x14ac:dyDescent="0.2">
      <c r="A182" s="70" t="s">
        <v>47</v>
      </c>
      <c r="B182" s="71" t="s">
        <v>355</v>
      </c>
      <c r="C182" s="72" t="s">
        <v>363</v>
      </c>
      <c r="D182" s="72" t="s">
        <v>358</v>
      </c>
      <c r="E182" s="71" t="s">
        <v>52</v>
      </c>
      <c r="F182" s="71" t="s">
        <v>48</v>
      </c>
      <c r="G182" s="73">
        <v>22610</v>
      </c>
      <c r="H182" s="73">
        <v>21430</v>
      </c>
    </row>
    <row r="183" spans="1:8" ht="15.75" outlineLevel="7" x14ac:dyDescent="0.2">
      <c r="A183" s="75" t="s">
        <v>47</v>
      </c>
      <c r="B183" s="76" t="s">
        <v>355</v>
      </c>
      <c r="C183" s="75" t="s">
        <v>363</v>
      </c>
      <c r="D183" s="75" t="s">
        <v>358</v>
      </c>
      <c r="E183" s="76" t="s">
        <v>52</v>
      </c>
      <c r="F183" s="76" t="s">
        <v>48</v>
      </c>
      <c r="G183" s="77">
        <v>22610</v>
      </c>
      <c r="H183" s="77">
        <v>21430</v>
      </c>
    </row>
    <row r="184" spans="1:8" ht="31.5" outlineLevel="2" x14ac:dyDescent="0.2">
      <c r="A184" s="70" t="s">
        <v>354</v>
      </c>
      <c r="B184" s="71" t="s">
        <v>355</v>
      </c>
      <c r="C184" s="72" t="s">
        <v>363</v>
      </c>
      <c r="D184" s="72" t="s">
        <v>350</v>
      </c>
      <c r="E184" s="71"/>
      <c r="F184" s="71"/>
      <c r="G184" s="73">
        <f>G185+G193</f>
        <v>1258.2</v>
      </c>
      <c r="H184" s="73">
        <f>H185+H193</f>
        <v>1197.3</v>
      </c>
    </row>
    <row r="185" spans="1:8" ht="47.25" outlineLevel="3" x14ac:dyDescent="0.2">
      <c r="A185" s="70" t="s">
        <v>3</v>
      </c>
      <c r="B185" s="71" t="s">
        <v>355</v>
      </c>
      <c r="C185" s="72" t="s">
        <v>363</v>
      </c>
      <c r="D185" s="72" t="s">
        <v>350</v>
      </c>
      <c r="E185" s="71" t="s">
        <v>4</v>
      </c>
      <c r="F185" s="71"/>
      <c r="G185" s="73">
        <v>1158.2</v>
      </c>
      <c r="H185" s="73">
        <v>1097.3</v>
      </c>
    </row>
    <row r="186" spans="1:8" ht="63" outlineLevel="4" x14ac:dyDescent="0.2">
      <c r="A186" s="70" t="s">
        <v>5</v>
      </c>
      <c r="B186" s="71" t="s">
        <v>355</v>
      </c>
      <c r="C186" s="72" t="s">
        <v>363</v>
      </c>
      <c r="D186" s="72" t="s">
        <v>350</v>
      </c>
      <c r="E186" s="71" t="s">
        <v>6</v>
      </c>
      <c r="F186" s="71"/>
      <c r="G186" s="73">
        <v>1158.2</v>
      </c>
      <c r="H186" s="73">
        <v>1097.3</v>
      </c>
    </row>
    <row r="187" spans="1:8" ht="31.5" outlineLevel="5" x14ac:dyDescent="0.2">
      <c r="A187" s="70" t="s">
        <v>23</v>
      </c>
      <c r="B187" s="71" t="s">
        <v>355</v>
      </c>
      <c r="C187" s="72" t="s">
        <v>363</v>
      </c>
      <c r="D187" s="72" t="s">
        <v>350</v>
      </c>
      <c r="E187" s="71" t="s">
        <v>24</v>
      </c>
      <c r="F187" s="71"/>
      <c r="G187" s="73">
        <v>1158.2</v>
      </c>
      <c r="H187" s="73">
        <v>1097.3</v>
      </c>
    </row>
    <row r="188" spans="1:8" ht="63" outlineLevel="6" x14ac:dyDescent="0.2">
      <c r="A188" s="70" t="s">
        <v>29</v>
      </c>
      <c r="B188" s="71" t="s">
        <v>355</v>
      </c>
      <c r="C188" s="72" t="s">
        <v>363</v>
      </c>
      <c r="D188" s="72" t="s">
        <v>350</v>
      </c>
      <c r="E188" s="71" t="s">
        <v>30</v>
      </c>
      <c r="F188" s="71"/>
      <c r="G188" s="73">
        <v>1158.2</v>
      </c>
      <c r="H188" s="73">
        <v>1097.3</v>
      </c>
    </row>
    <row r="189" spans="1:8" ht="63" outlineLevel="7" x14ac:dyDescent="0.2">
      <c r="A189" s="70" t="s">
        <v>11</v>
      </c>
      <c r="B189" s="71" t="s">
        <v>355</v>
      </c>
      <c r="C189" s="72" t="s">
        <v>363</v>
      </c>
      <c r="D189" s="72" t="s">
        <v>350</v>
      </c>
      <c r="E189" s="71" t="s">
        <v>30</v>
      </c>
      <c r="F189" s="71" t="s">
        <v>12</v>
      </c>
      <c r="G189" s="73">
        <v>1052.9000000000001</v>
      </c>
      <c r="H189" s="73">
        <v>997.5</v>
      </c>
    </row>
    <row r="190" spans="1:8" ht="47.25" outlineLevel="7" x14ac:dyDescent="0.2">
      <c r="A190" s="75" t="s">
        <v>11</v>
      </c>
      <c r="B190" s="76" t="s">
        <v>355</v>
      </c>
      <c r="C190" s="75" t="s">
        <v>363</v>
      </c>
      <c r="D190" s="75" t="s">
        <v>350</v>
      </c>
      <c r="E190" s="76" t="s">
        <v>30</v>
      </c>
      <c r="F190" s="76" t="s">
        <v>12</v>
      </c>
      <c r="G190" s="77">
        <v>1052.9000000000001</v>
      </c>
      <c r="H190" s="77">
        <v>997.5</v>
      </c>
    </row>
    <row r="191" spans="1:8" ht="31.5" outlineLevel="7" x14ac:dyDescent="0.2">
      <c r="A191" s="70" t="s">
        <v>19</v>
      </c>
      <c r="B191" s="71" t="s">
        <v>355</v>
      </c>
      <c r="C191" s="72" t="s">
        <v>363</v>
      </c>
      <c r="D191" s="72" t="s">
        <v>350</v>
      </c>
      <c r="E191" s="71" t="s">
        <v>30</v>
      </c>
      <c r="F191" s="71" t="s">
        <v>20</v>
      </c>
      <c r="G191" s="73">
        <v>105.3</v>
      </c>
      <c r="H191" s="73">
        <v>99.8</v>
      </c>
    </row>
    <row r="192" spans="1:8" ht="31.5" outlineLevel="7" x14ac:dyDescent="0.2">
      <c r="A192" s="75" t="s">
        <v>19</v>
      </c>
      <c r="B192" s="76" t="s">
        <v>355</v>
      </c>
      <c r="C192" s="75" t="s">
        <v>363</v>
      </c>
      <c r="D192" s="75" t="s">
        <v>350</v>
      </c>
      <c r="E192" s="76" t="s">
        <v>30</v>
      </c>
      <c r="F192" s="76" t="s">
        <v>20</v>
      </c>
      <c r="G192" s="77">
        <v>105.3</v>
      </c>
      <c r="H192" s="77">
        <v>99.8</v>
      </c>
    </row>
    <row r="193" spans="1:8" ht="47.25" outlineLevel="3" x14ac:dyDescent="0.2">
      <c r="A193" s="70" t="s">
        <v>245</v>
      </c>
      <c r="B193" s="71" t="s">
        <v>355</v>
      </c>
      <c r="C193" s="72" t="s">
        <v>363</v>
      </c>
      <c r="D193" s="72" t="s">
        <v>350</v>
      </c>
      <c r="E193" s="71" t="s">
        <v>246</v>
      </c>
      <c r="F193" s="71"/>
      <c r="G193" s="73">
        <v>100</v>
      </c>
      <c r="H193" s="73">
        <v>100</v>
      </c>
    </row>
    <row r="194" spans="1:8" ht="63" outlineLevel="4" x14ac:dyDescent="0.2">
      <c r="A194" s="70" t="s">
        <v>247</v>
      </c>
      <c r="B194" s="71" t="s">
        <v>355</v>
      </c>
      <c r="C194" s="72" t="s">
        <v>363</v>
      </c>
      <c r="D194" s="72" t="s">
        <v>350</v>
      </c>
      <c r="E194" s="71" t="s">
        <v>248</v>
      </c>
      <c r="F194" s="71"/>
      <c r="G194" s="73">
        <v>100</v>
      </c>
      <c r="H194" s="73">
        <v>100</v>
      </c>
    </row>
    <row r="195" spans="1:8" ht="15.75" outlineLevel="5" x14ac:dyDescent="0.2">
      <c r="A195" s="70" t="s">
        <v>249</v>
      </c>
      <c r="B195" s="71" t="s">
        <v>355</v>
      </c>
      <c r="C195" s="72" t="s">
        <v>363</v>
      </c>
      <c r="D195" s="72" t="s">
        <v>350</v>
      </c>
      <c r="E195" s="71" t="s">
        <v>250</v>
      </c>
      <c r="F195" s="71"/>
      <c r="G195" s="73">
        <v>100</v>
      </c>
      <c r="H195" s="73">
        <v>100</v>
      </c>
    </row>
    <row r="196" spans="1:8" ht="31.5" outlineLevel="7" x14ac:dyDescent="0.2">
      <c r="A196" s="70" t="s">
        <v>19</v>
      </c>
      <c r="B196" s="71" t="s">
        <v>355</v>
      </c>
      <c r="C196" s="72" t="s">
        <v>363</v>
      </c>
      <c r="D196" s="72" t="s">
        <v>350</v>
      </c>
      <c r="E196" s="71" t="s">
        <v>250</v>
      </c>
      <c r="F196" s="71" t="s">
        <v>20</v>
      </c>
      <c r="G196" s="73">
        <v>100</v>
      </c>
      <c r="H196" s="73">
        <v>100</v>
      </c>
    </row>
    <row r="197" spans="1:8" ht="31.5" outlineLevel="7" x14ac:dyDescent="0.2">
      <c r="A197" s="75" t="s">
        <v>19</v>
      </c>
      <c r="B197" s="76" t="s">
        <v>355</v>
      </c>
      <c r="C197" s="75" t="s">
        <v>363</v>
      </c>
      <c r="D197" s="75" t="s">
        <v>350</v>
      </c>
      <c r="E197" s="76" t="s">
        <v>250</v>
      </c>
      <c r="F197" s="76" t="s">
        <v>20</v>
      </c>
      <c r="G197" s="77">
        <v>100</v>
      </c>
      <c r="H197" s="77">
        <v>100</v>
      </c>
    </row>
    <row r="198" spans="1:8" ht="31.5" outlineLevel="1" x14ac:dyDescent="0.2">
      <c r="A198" s="70" t="s">
        <v>354</v>
      </c>
      <c r="B198" s="71" t="s">
        <v>355</v>
      </c>
      <c r="C198" s="72" t="s">
        <v>351</v>
      </c>
      <c r="D198" s="72"/>
      <c r="E198" s="71"/>
      <c r="F198" s="71"/>
      <c r="G198" s="73">
        <v>630.70000000000005</v>
      </c>
      <c r="H198" s="73">
        <v>630.70000000000005</v>
      </c>
    </row>
    <row r="199" spans="1:8" ht="31.5" outlineLevel="2" x14ac:dyDescent="0.2">
      <c r="A199" s="70" t="s">
        <v>354</v>
      </c>
      <c r="B199" s="71" t="s">
        <v>355</v>
      </c>
      <c r="C199" s="72" t="s">
        <v>351</v>
      </c>
      <c r="D199" s="72" t="s">
        <v>349</v>
      </c>
      <c r="E199" s="71"/>
      <c r="F199" s="71"/>
      <c r="G199" s="73">
        <v>630.70000000000005</v>
      </c>
      <c r="H199" s="73">
        <v>630.70000000000005</v>
      </c>
    </row>
    <row r="200" spans="1:8" ht="31.5" outlineLevel="3" x14ac:dyDescent="0.2">
      <c r="A200" s="70" t="s">
        <v>160</v>
      </c>
      <c r="B200" s="71" t="s">
        <v>355</v>
      </c>
      <c r="C200" s="72" t="s">
        <v>351</v>
      </c>
      <c r="D200" s="72" t="s">
        <v>349</v>
      </c>
      <c r="E200" s="71" t="s">
        <v>161</v>
      </c>
      <c r="F200" s="71"/>
      <c r="G200" s="73">
        <v>630.70000000000005</v>
      </c>
      <c r="H200" s="73">
        <v>630.70000000000005</v>
      </c>
    </row>
    <row r="201" spans="1:8" ht="31.5" outlineLevel="4" x14ac:dyDescent="0.2">
      <c r="A201" s="70" t="s">
        <v>168</v>
      </c>
      <c r="B201" s="71" t="s">
        <v>355</v>
      </c>
      <c r="C201" s="72" t="s">
        <v>351</v>
      </c>
      <c r="D201" s="72" t="s">
        <v>349</v>
      </c>
      <c r="E201" s="71" t="s">
        <v>169</v>
      </c>
      <c r="F201" s="71"/>
      <c r="G201" s="73">
        <v>630.70000000000005</v>
      </c>
      <c r="H201" s="73">
        <v>630.70000000000005</v>
      </c>
    </row>
    <row r="202" spans="1:8" ht="31.5" outlineLevel="5" x14ac:dyDescent="0.2">
      <c r="A202" s="70" t="s">
        <v>170</v>
      </c>
      <c r="B202" s="71" t="s">
        <v>355</v>
      </c>
      <c r="C202" s="72" t="s">
        <v>351</v>
      </c>
      <c r="D202" s="72" t="s">
        <v>349</v>
      </c>
      <c r="E202" s="71" t="s">
        <v>171</v>
      </c>
      <c r="F202" s="71"/>
      <c r="G202" s="73">
        <v>630.70000000000005</v>
      </c>
      <c r="H202" s="73">
        <v>630.70000000000005</v>
      </c>
    </row>
    <row r="203" spans="1:8" ht="15.75" outlineLevel="6" x14ac:dyDescent="0.2">
      <c r="A203" s="70" t="s">
        <v>172</v>
      </c>
      <c r="B203" s="71" t="s">
        <v>355</v>
      </c>
      <c r="C203" s="72" t="s">
        <v>351</v>
      </c>
      <c r="D203" s="72" t="s">
        <v>349</v>
      </c>
      <c r="E203" s="71" t="s">
        <v>173</v>
      </c>
      <c r="F203" s="71"/>
      <c r="G203" s="73">
        <v>630.70000000000005</v>
      </c>
      <c r="H203" s="73">
        <v>630.70000000000005</v>
      </c>
    </row>
    <row r="204" spans="1:8" ht="31.5" outlineLevel="7" x14ac:dyDescent="0.2">
      <c r="A204" s="70" t="s">
        <v>19</v>
      </c>
      <c r="B204" s="71" t="s">
        <v>355</v>
      </c>
      <c r="C204" s="72" t="s">
        <v>351</v>
      </c>
      <c r="D204" s="72" t="s">
        <v>349</v>
      </c>
      <c r="E204" s="71" t="s">
        <v>173</v>
      </c>
      <c r="F204" s="71" t="s">
        <v>20</v>
      </c>
      <c r="G204" s="73">
        <v>630.70000000000005</v>
      </c>
      <c r="H204" s="73">
        <v>630.70000000000005</v>
      </c>
    </row>
    <row r="205" spans="1:8" ht="31.5" outlineLevel="7" x14ac:dyDescent="0.2">
      <c r="A205" s="75" t="s">
        <v>19</v>
      </c>
      <c r="B205" s="76" t="s">
        <v>355</v>
      </c>
      <c r="C205" s="75" t="s">
        <v>351</v>
      </c>
      <c r="D205" s="75" t="s">
        <v>349</v>
      </c>
      <c r="E205" s="76" t="s">
        <v>173</v>
      </c>
      <c r="F205" s="76" t="s">
        <v>20</v>
      </c>
      <c r="G205" s="77">
        <v>630.70000000000005</v>
      </c>
      <c r="H205" s="77">
        <v>630.70000000000005</v>
      </c>
    </row>
    <row r="206" spans="1:8" ht="31.5" x14ac:dyDescent="0.2">
      <c r="A206" s="70" t="s">
        <v>364</v>
      </c>
      <c r="B206" s="71" t="s">
        <v>365</v>
      </c>
      <c r="C206" s="72"/>
      <c r="D206" s="72"/>
      <c r="E206" s="71"/>
      <c r="F206" s="71"/>
      <c r="G206" s="73">
        <v>2922.9</v>
      </c>
      <c r="H206" s="73">
        <v>2731.1</v>
      </c>
    </row>
    <row r="207" spans="1:8" ht="31.5" outlineLevel="1" x14ac:dyDescent="0.2">
      <c r="A207" s="70" t="s">
        <v>364</v>
      </c>
      <c r="B207" s="71" t="s">
        <v>365</v>
      </c>
      <c r="C207" s="72" t="s">
        <v>349</v>
      </c>
      <c r="D207" s="72"/>
      <c r="E207" s="71"/>
      <c r="F207" s="71"/>
      <c r="G207" s="73">
        <v>2922.9</v>
      </c>
      <c r="H207" s="73">
        <v>2731.1</v>
      </c>
    </row>
    <row r="208" spans="1:8" ht="31.5" outlineLevel="2" x14ac:dyDescent="0.2">
      <c r="A208" s="70" t="s">
        <v>364</v>
      </c>
      <c r="B208" s="71" t="s">
        <v>365</v>
      </c>
      <c r="C208" s="72" t="s">
        <v>349</v>
      </c>
      <c r="D208" s="72" t="s">
        <v>358</v>
      </c>
      <c r="E208" s="71"/>
      <c r="F208" s="71"/>
      <c r="G208" s="73">
        <v>1072.9000000000001</v>
      </c>
      <c r="H208" s="73">
        <v>881.1</v>
      </c>
    </row>
    <row r="209" spans="1:8" ht="15.75" outlineLevel="3" x14ac:dyDescent="0.2">
      <c r="A209" s="70" t="s">
        <v>325</v>
      </c>
      <c r="B209" s="71" t="s">
        <v>365</v>
      </c>
      <c r="C209" s="72" t="s">
        <v>349</v>
      </c>
      <c r="D209" s="72" t="s">
        <v>358</v>
      </c>
      <c r="E209" s="71" t="s">
        <v>326</v>
      </c>
      <c r="F209" s="71"/>
      <c r="G209" s="73">
        <v>1072.9000000000001</v>
      </c>
      <c r="H209" s="73">
        <v>881.1</v>
      </c>
    </row>
    <row r="210" spans="1:8" ht="31.5" outlineLevel="4" x14ac:dyDescent="0.2">
      <c r="A210" s="70" t="s">
        <v>327</v>
      </c>
      <c r="B210" s="71" t="s">
        <v>365</v>
      </c>
      <c r="C210" s="72" t="s">
        <v>349</v>
      </c>
      <c r="D210" s="72" t="s">
        <v>358</v>
      </c>
      <c r="E210" s="71" t="s">
        <v>328</v>
      </c>
      <c r="F210" s="71"/>
      <c r="G210" s="73">
        <v>1072.9000000000001</v>
      </c>
      <c r="H210" s="73">
        <v>881.1</v>
      </c>
    </row>
    <row r="211" spans="1:8" ht="31.5" outlineLevel="5" x14ac:dyDescent="0.2">
      <c r="A211" s="70" t="s">
        <v>329</v>
      </c>
      <c r="B211" s="71" t="s">
        <v>365</v>
      </c>
      <c r="C211" s="72" t="s">
        <v>349</v>
      </c>
      <c r="D211" s="72" t="s">
        <v>358</v>
      </c>
      <c r="E211" s="71" t="s">
        <v>330</v>
      </c>
      <c r="F211" s="71"/>
      <c r="G211" s="73">
        <v>972.9</v>
      </c>
      <c r="H211" s="73">
        <v>781.1</v>
      </c>
    </row>
    <row r="212" spans="1:8" ht="31.5" outlineLevel="6" x14ac:dyDescent="0.2">
      <c r="A212" s="70" t="s">
        <v>9</v>
      </c>
      <c r="B212" s="71" t="s">
        <v>365</v>
      </c>
      <c r="C212" s="72" t="s">
        <v>349</v>
      </c>
      <c r="D212" s="72" t="s">
        <v>358</v>
      </c>
      <c r="E212" s="71" t="s">
        <v>331</v>
      </c>
      <c r="F212" s="71"/>
      <c r="G212" s="73">
        <v>972.9</v>
      </c>
      <c r="H212" s="73">
        <v>781.1</v>
      </c>
    </row>
    <row r="213" spans="1:8" ht="63" outlineLevel="7" x14ac:dyDescent="0.2">
      <c r="A213" s="70" t="s">
        <v>11</v>
      </c>
      <c r="B213" s="71" t="s">
        <v>365</v>
      </c>
      <c r="C213" s="72" t="s">
        <v>349</v>
      </c>
      <c r="D213" s="72" t="s">
        <v>358</v>
      </c>
      <c r="E213" s="71" t="s">
        <v>331</v>
      </c>
      <c r="F213" s="71" t="s">
        <v>12</v>
      </c>
      <c r="G213" s="73">
        <v>972.9</v>
      </c>
      <c r="H213" s="73">
        <v>781.1</v>
      </c>
    </row>
    <row r="214" spans="1:8" ht="47.25" outlineLevel="7" x14ac:dyDescent="0.2">
      <c r="A214" s="75" t="s">
        <v>11</v>
      </c>
      <c r="B214" s="76" t="s">
        <v>365</v>
      </c>
      <c r="C214" s="75" t="s">
        <v>349</v>
      </c>
      <c r="D214" s="75" t="s">
        <v>358</v>
      </c>
      <c r="E214" s="76" t="s">
        <v>331</v>
      </c>
      <c r="F214" s="76" t="s">
        <v>12</v>
      </c>
      <c r="G214" s="78">
        <v>972.9</v>
      </c>
      <c r="H214" s="78">
        <v>781.1</v>
      </c>
    </row>
    <row r="215" spans="1:8" ht="31.5" outlineLevel="5" x14ac:dyDescent="0.2">
      <c r="A215" s="70" t="s">
        <v>334</v>
      </c>
      <c r="B215" s="71" t="s">
        <v>365</v>
      </c>
      <c r="C215" s="72" t="s">
        <v>349</v>
      </c>
      <c r="D215" s="72" t="s">
        <v>358</v>
      </c>
      <c r="E215" s="71" t="s">
        <v>335</v>
      </c>
      <c r="F215" s="71"/>
      <c r="G215" s="73">
        <v>100</v>
      </c>
      <c r="H215" s="73">
        <v>100</v>
      </c>
    </row>
    <row r="216" spans="1:8" ht="15.75" outlineLevel="6" x14ac:dyDescent="0.2">
      <c r="A216" s="70" t="s">
        <v>17</v>
      </c>
      <c r="B216" s="71" t="s">
        <v>365</v>
      </c>
      <c r="C216" s="72" t="s">
        <v>349</v>
      </c>
      <c r="D216" s="72" t="s">
        <v>358</v>
      </c>
      <c r="E216" s="71" t="s">
        <v>336</v>
      </c>
      <c r="F216" s="71"/>
      <c r="G216" s="73">
        <v>100</v>
      </c>
      <c r="H216" s="73">
        <v>100</v>
      </c>
    </row>
    <row r="217" spans="1:8" ht="63" outlineLevel="7" x14ac:dyDescent="0.2">
      <c r="A217" s="70" t="s">
        <v>11</v>
      </c>
      <c r="B217" s="71" t="s">
        <v>365</v>
      </c>
      <c r="C217" s="72" t="s">
        <v>349</v>
      </c>
      <c r="D217" s="72" t="s">
        <v>358</v>
      </c>
      <c r="E217" s="71" t="s">
        <v>336</v>
      </c>
      <c r="F217" s="71" t="s">
        <v>12</v>
      </c>
      <c r="G217" s="73">
        <v>100</v>
      </c>
      <c r="H217" s="73">
        <v>100</v>
      </c>
    </row>
    <row r="218" spans="1:8" ht="47.25" outlineLevel="7" x14ac:dyDescent="0.2">
      <c r="A218" s="75" t="s">
        <v>11</v>
      </c>
      <c r="B218" s="76" t="s">
        <v>365</v>
      </c>
      <c r="C218" s="75" t="s">
        <v>349</v>
      </c>
      <c r="D218" s="75" t="s">
        <v>358</v>
      </c>
      <c r="E218" s="76" t="s">
        <v>336</v>
      </c>
      <c r="F218" s="76" t="s">
        <v>12</v>
      </c>
      <c r="G218" s="77">
        <v>100</v>
      </c>
      <c r="H218" s="77">
        <v>100</v>
      </c>
    </row>
    <row r="219" spans="1:8" ht="31.5" outlineLevel="2" x14ac:dyDescent="0.2">
      <c r="A219" s="70" t="s">
        <v>364</v>
      </c>
      <c r="B219" s="71" t="s">
        <v>365</v>
      </c>
      <c r="C219" s="72" t="s">
        <v>349</v>
      </c>
      <c r="D219" s="72" t="s">
        <v>350</v>
      </c>
      <c r="E219" s="71"/>
      <c r="F219" s="71"/>
      <c r="G219" s="73">
        <v>1850</v>
      </c>
      <c r="H219" s="73">
        <v>1850</v>
      </c>
    </row>
    <row r="220" spans="1:8" ht="15.75" outlineLevel="3" x14ac:dyDescent="0.2">
      <c r="A220" s="70" t="s">
        <v>325</v>
      </c>
      <c r="B220" s="71" t="s">
        <v>365</v>
      </c>
      <c r="C220" s="72" t="s">
        <v>349</v>
      </c>
      <c r="D220" s="72" t="s">
        <v>350</v>
      </c>
      <c r="E220" s="71" t="s">
        <v>326</v>
      </c>
      <c r="F220" s="71"/>
      <c r="G220" s="73">
        <v>1850</v>
      </c>
      <c r="H220" s="73">
        <v>1850</v>
      </c>
    </row>
    <row r="221" spans="1:8" ht="31.5" outlineLevel="4" x14ac:dyDescent="0.2">
      <c r="A221" s="70" t="s">
        <v>337</v>
      </c>
      <c r="B221" s="71" t="s">
        <v>365</v>
      </c>
      <c r="C221" s="72" t="s">
        <v>349</v>
      </c>
      <c r="D221" s="72" t="s">
        <v>350</v>
      </c>
      <c r="E221" s="71" t="s">
        <v>338</v>
      </c>
      <c r="F221" s="71"/>
      <c r="G221" s="73">
        <v>1850</v>
      </c>
      <c r="H221" s="73">
        <v>1850</v>
      </c>
    </row>
    <row r="222" spans="1:8" ht="31.5" outlineLevel="5" x14ac:dyDescent="0.2">
      <c r="A222" s="70" t="s">
        <v>339</v>
      </c>
      <c r="B222" s="71" t="s">
        <v>365</v>
      </c>
      <c r="C222" s="72" t="s">
        <v>349</v>
      </c>
      <c r="D222" s="72" t="s">
        <v>350</v>
      </c>
      <c r="E222" s="71" t="s">
        <v>340</v>
      </c>
      <c r="F222" s="71"/>
      <c r="G222" s="73">
        <v>1050</v>
      </c>
      <c r="H222" s="73">
        <v>1050</v>
      </c>
    </row>
    <row r="223" spans="1:8" ht="31.5" outlineLevel="6" x14ac:dyDescent="0.2">
      <c r="A223" s="70" t="s">
        <v>9</v>
      </c>
      <c r="B223" s="71" t="s">
        <v>365</v>
      </c>
      <c r="C223" s="72" t="s">
        <v>349</v>
      </c>
      <c r="D223" s="72" t="s">
        <v>350</v>
      </c>
      <c r="E223" s="71" t="s">
        <v>341</v>
      </c>
      <c r="F223" s="71"/>
      <c r="G223" s="73">
        <v>1050</v>
      </c>
      <c r="H223" s="73">
        <v>1050</v>
      </c>
    </row>
    <row r="224" spans="1:8" ht="63" outlineLevel="7" x14ac:dyDescent="0.2">
      <c r="A224" s="70" t="s">
        <v>11</v>
      </c>
      <c r="B224" s="71" t="s">
        <v>365</v>
      </c>
      <c r="C224" s="72" t="s">
        <v>349</v>
      </c>
      <c r="D224" s="72" t="s">
        <v>350</v>
      </c>
      <c r="E224" s="71" t="s">
        <v>341</v>
      </c>
      <c r="F224" s="71" t="s">
        <v>12</v>
      </c>
      <c r="G224" s="73">
        <v>1050</v>
      </c>
      <c r="H224" s="73">
        <v>1050</v>
      </c>
    </row>
    <row r="225" spans="1:8" ht="47.25" outlineLevel="7" x14ac:dyDescent="0.2">
      <c r="A225" s="75" t="s">
        <v>11</v>
      </c>
      <c r="B225" s="76" t="s">
        <v>365</v>
      </c>
      <c r="C225" s="75" t="s">
        <v>349</v>
      </c>
      <c r="D225" s="75" t="s">
        <v>350</v>
      </c>
      <c r="E225" s="76" t="s">
        <v>341</v>
      </c>
      <c r="F225" s="76" t="s">
        <v>12</v>
      </c>
      <c r="G225" s="77">
        <v>1050</v>
      </c>
      <c r="H225" s="77">
        <v>1050</v>
      </c>
    </row>
    <row r="226" spans="1:8" ht="31.5" outlineLevel="5" x14ac:dyDescent="0.2">
      <c r="A226" s="70" t="s">
        <v>342</v>
      </c>
      <c r="B226" s="71" t="s">
        <v>365</v>
      </c>
      <c r="C226" s="72" t="s">
        <v>349</v>
      </c>
      <c r="D226" s="72" t="s">
        <v>350</v>
      </c>
      <c r="E226" s="71" t="s">
        <v>343</v>
      </c>
      <c r="F226" s="71"/>
      <c r="G226" s="73">
        <v>800</v>
      </c>
      <c r="H226" s="73">
        <v>800</v>
      </c>
    </row>
    <row r="227" spans="1:8" ht="31.5" outlineLevel="6" x14ac:dyDescent="0.2">
      <c r="A227" s="70" t="s">
        <v>9</v>
      </c>
      <c r="B227" s="71" t="s">
        <v>365</v>
      </c>
      <c r="C227" s="72" t="s">
        <v>349</v>
      </c>
      <c r="D227" s="72" t="s">
        <v>350</v>
      </c>
      <c r="E227" s="71" t="s">
        <v>344</v>
      </c>
      <c r="F227" s="71"/>
      <c r="G227" s="73">
        <v>780</v>
      </c>
      <c r="H227" s="73">
        <v>780</v>
      </c>
    </row>
    <row r="228" spans="1:8" ht="63" outlineLevel="7" x14ac:dyDescent="0.2">
      <c r="A228" s="70" t="s">
        <v>11</v>
      </c>
      <c r="B228" s="71" t="s">
        <v>365</v>
      </c>
      <c r="C228" s="72" t="s">
        <v>349</v>
      </c>
      <c r="D228" s="72" t="s">
        <v>350</v>
      </c>
      <c r="E228" s="71" t="s">
        <v>344</v>
      </c>
      <c r="F228" s="71" t="s">
        <v>12</v>
      </c>
      <c r="G228" s="73">
        <v>780</v>
      </c>
      <c r="H228" s="73">
        <v>780</v>
      </c>
    </row>
    <row r="229" spans="1:8" ht="47.25" outlineLevel="7" x14ac:dyDescent="0.2">
      <c r="A229" s="75" t="s">
        <v>11</v>
      </c>
      <c r="B229" s="76" t="s">
        <v>365</v>
      </c>
      <c r="C229" s="75" t="s">
        <v>349</v>
      </c>
      <c r="D229" s="75" t="s">
        <v>350</v>
      </c>
      <c r="E229" s="76" t="s">
        <v>344</v>
      </c>
      <c r="F229" s="76" t="s">
        <v>12</v>
      </c>
      <c r="G229" s="77">
        <v>780</v>
      </c>
      <c r="H229" s="77">
        <v>780</v>
      </c>
    </row>
    <row r="230" spans="1:8" ht="15.75" outlineLevel="6" x14ac:dyDescent="0.2">
      <c r="A230" s="70" t="s">
        <v>17</v>
      </c>
      <c r="B230" s="71" t="s">
        <v>365</v>
      </c>
      <c r="C230" s="72" t="s">
        <v>349</v>
      </c>
      <c r="D230" s="72" t="s">
        <v>350</v>
      </c>
      <c r="E230" s="71" t="s">
        <v>345</v>
      </c>
      <c r="F230" s="71"/>
      <c r="G230" s="73">
        <v>20</v>
      </c>
      <c r="H230" s="73">
        <v>20</v>
      </c>
    </row>
    <row r="231" spans="1:8" ht="63" outlineLevel="7" x14ac:dyDescent="0.2">
      <c r="A231" s="70" t="s">
        <v>11</v>
      </c>
      <c r="B231" s="71" t="s">
        <v>365</v>
      </c>
      <c r="C231" s="72" t="s">
        <v>349</v>
      </c>
      <c r="D231" s="72" t="s">
        <v>350</v>
      </c>
      <c r="E231" s="71" t="s">
        <v>345</v>
      </c>
      <c r="F231" s="71" t="s">
        <v>12</v>
      </c>
      <c r="G231" s="73">
        <v>5</v>
      </c>
      <c r="H231" s="73">
        <v>5</v>
      </c>
    </row>
    <row r="232" spans="1:8" ht="47.25" outlineLevel="7" x14ac:dyDescent="0.2">
      <c r="A232" s="75" t="s">
        <v>11</v>
      </c>
      <c r="B232" s="76" t="s">
        <v>365</v>
      </c>
      <c r="C232" s="75" t="s">
        <v>349</v>
      </c>
      <c r="D232" s="75" t="s">
        <v>350</v>
      </c>
      <c r="E232" s="76" t="s">
        <v>345</v>
      </c>
      <c r="F232" s="76" t="s">
        <v>12</v>
      </c>
      <c r="G232" s="77">
        <v>5</v>
      </c>
      <c r="H232" s="77">
        <v>5</v>
      </c>
    </row>
    <row r="233" spans="1:8" ht="31.5" outlineLevel="7" x14ac:dyDescent="0.2">
      <c r="A233" s="70" t="s">
        <v>19</v>
      </c>
      <c r="B233" s="71" t="s">
        <v>365</v>
      </c>
      <c r="C233" s="72" t="s">
        <v>349</v>
      </c>
      <c r="D233" s="72" t="s">
        <v>350</v>
      </c>
      <c r="E233" s="71" t="s">
        <v>345</v>
      </c>
      <c r="F233" s="71" t="s">
        <v>20</v>
      </c>
      <c r="G233" s="73">
        <v>15</v>
      </c>
      <c r="H233" s="73">
        <v>15</v>
      </c>
    </row>
    <row r="234" spans="1:8" ht="31.5" outlineLevel="7" x14ac:dyDescent="0.2">
      <c r="A234" s="75" t="s">
        <v>19</v>
      </c>
      <c r="B234" s="76" t="s">
        <v>365</v>
      </c>
      <c r="C234" s="75" t="s">
        <v>349</v>
      </c>
      <c r="D234" s="75" t="s">
        <v>350</v>
      </c>
      <c r="E234" s="76" t="s">
        <v>345</v>
      </c>
      <c r="F234" s="76" t="s">
        <v>20</v>
      </c>
      <c r="G234" s="77">
        <v>15</v>
      </c>
      <c r="H234" s="77">
        <v>15</v>
      </c>
    </row>
    <row r="235" spans="1:8" ht="47.25" x14ac:dyDescent="0.2">
      <c r="A235" s="70" t="s">
        <v>366</v>
      </c>
      <c r="B235" s="71" t="s">
        <v>367</v>
      </c>
      <c r="C235" s="72"/>
      <c r="D235" s="72"/>
      <c r="E235" s="71"/>
      <c r="F235" s="71"/>
      <c r="G235" s="73">
        <f>G236+G254+G267</f>
        <v>8793.2999999999993</v>
      </c>
      <c r="H235" s="73">
        <f>H236+H254+H267</f>
        <v>8839.2000000000007</v>
      </c>
    </row>
    <row r="236" spans="1:8" ht="47.25" outlineLevel="1" x14ac:dyDescent="0.2">
      <c r="A236" s="70" t="s">
        <v>366</v>
      </c>
      <c r="B236" s="71" t="s">
        <v>367</v>
      </c>
      <c r="C236" s="72" t="s">
        <v>349</v>
      </c>
      <c r="D236" s="72"/>
      <c r="E236" s="71"/>
      <c r="F236" s="71"/>
      <c r="G236" s="73">
        <f>G237</f>
        <v>3500</v>
      </c>
      <c r="H236" s="73">
        <f>H237</f>
        <v>3500</v>
      </c>
    </row>
    <row r="237" spans="1:8" ht="47.25" outlineLevel="2" x14ac:dyDescent="0.2">
      <c r="A237" s="70" t="s">
        <v>366</v>
      </c>
      <c r="B237" s="71" t="s">
        <v>367</v>
      </c>
      <c r="C237" s="72" t="s">
        <v>349</v>
      </c>
      <c r="D237" s="72" t="s">
        <v>352</v>
      </c>
      <c r="E237" s="71"/>
      <c r="F237" s="71"/>
      <c r="G237" s="73">
        <v>3500</v>
      </c>
      <c r="H237" s="73">
        <v>3500</v>
      </c>
    </row>
    <row r="238" spans="1:8" ht="31.5" outlineLevel="3" x14ac:dyDescent="0.2">
      <c r="A238" s="70" t="s">
        <v>184</v>
      </c>
      <c r="B238" s="71" t="s">
        <v>367</v>
      </c>
      <c r="C238" s="72" t="s">
        <v>349</v>
      </c>
      <c r="D238" s="72" t="s">
        <v>352</v>
      </c>
      <c r="E238" s="71" t="s">
        <v>185</v>
      </c>
      <c r="F238" s="71"/>
      <c r="G238" s="73">
        <v>3500</v>
      </c>
      <c r="H238" s="73">
        <v>3500</v>
      </c>
    </row>
    <row r="239" spans="1:8" ht="31.5" outlineLevel="4" x14ac:dyDescent="0.2">
      <c r="A239" s="70" t="s">
        <v>186</v>
      </c>
      <c r="B239" s="71" t="s">
        <v>367</v>
      </c>
      <c r="C239" s="72" t="s">
        <v>349</v>
      </c>
      <c r="D239" s="72" t="s">
        <v>352</v>
      </c>
      <c r="E239" s="71" t="s">
        <v>187</v>
      </c>
      <c r="F239" s="71"/>
      <c r="G239" s="73">
        <v>1000</v>
      </c>
      <c r="H239" s="73">
        <v>1000</v>
      </c>
    </row>
    <row r="240" spans="1:8" ht="78.75" outlineLevel="5" x14ac:dyDescent="0.2">
      <c r="A240" s="74" t="s">
        <v>60</v>
      </c>
      <c r="B240" s="71" t="s">
        <v>367</v>
      </c>
      <c r="C240" s="72" t="s">
        <v>349</v>
      </c>
      <c r="D240" s="72" t="s">
        <v>352</v>
      </c>
      <c r="E240" s="71" t="s">
        <v>188</v>
      </c>
      <c r="F240" s="71"/>
      <c r="G240" s="73">
        <v>1000</v>
      </c>
      <c r="H240" s="73">
        <v>1000</v>
      </c>
    </row>
    <row r="241" spans="1:8" ht="31.5" outlineLevel="7" x14ac:dyDescent="0.2">
      <c r="A241" s="70" t="s">
        <v>19</v>
      </c>
      <c r="B241" s="71" t="s">
        <v>367</v>
      </c>
      <c r="C241" s="72" t="s">
        <v>349</v>
      </c>
      <c r="D241" s="72" t="s">
        <v>352</v>
      </c>
      <c r="E241" s="71" t="s">
        <v>188</v>
      </c>
      <c r="F241" s="71" t="s">
        <v>20</v>
      </c>
      <c r="G241" s="73">
        <v>1000</v>
      </c>
      <c r="H241" s="73">
        <v>1000</v>
      </c>
    </row>
    <row r="242" spans="1:8" ht="31.5" outlineLevel="7" x14ac:dyDescent="0.2">
      <c r="A242" s="75" t="s">
        <v>19</v>
      </c>
      <c r="B242" s="76" t="s">
        <v>367</v>
      </c>
      <c r="C242" s="75" t="s">
        <v>349</v>
      </c>
      <c r="D242" s="75" t="s">
        <v>352</v>
      </c>
      <c r="E242" s="76" t="s">
        <v>188</v>
      </c>
      <c r="F242" s="76" t="s">
        <v>20</v>
      </c>
      <c r="G242" s="77">
        <v>1000</v>
      </c>
      <c r="H242" s="77">
        <v>1000</v>
      </c>
    </row>
    <row r="243" spans="1:8" ht="31.5" outlineLevel="4" x14ac:dyDescent="0.2">
      <c r="A243" s="70" t="s">
        <v>189</v>
      </c>
      <c r="B243" s="71" t="s">
        <v>367</v>
      </c>
      <c r="C243" s="72" t="s">
        <v>349</v>
      </c>
      <c r="D243" s="72" t="s">
        <v>352</v>
      </c>
      <c r="E243" s="71" t="s">
        <v>190</v>
      </c>
      <c r="F243" s="71"/>
      <c r="G243" s="73">
        <v>2500</v>
      </c>
      <c r="H243" s="73">
        <v>2500</v>
      </c>
    </row>
    <row r="244" spans="1:8" ht="31.5" outlineLevel="5" x14ac:dyDescent="0.2">
      <c r="A244" s="70" t="s">
        <v>9</v>
      </c>
      <c r="B244" s="71" t="s">
        <v>367</v>
      </c>
      <c r="C244" s="72" t="s">
        <v>349</v>
      </c>
      <c r="D244" s="72" t="s">
        <v>352</v>
      </c>
      <c r="E244" s="71" t="s">
        <v>191</v>
      </c>
      <c r="F244" s="71"/>
      <c r="G244" s="73">
        <v>1984.8</v>
      </c>
      <c r="H244" s="73">
        <v>1984.8</v>
      </c>
    </row>
    <row r="245" spans="1:8" ht="63" outlineLevel="7" x14ac:dyDescent="0.2">
      <c r="A245" s="70" t="s">
        <v>11</v>
      </c>
      <c r="B245" s="71" t="s">
        <v>367</v>
      </c>
      <c r="C245" s="72" t="s">
        <v>349</v>
      </c>
      <c r="D245" s="72" t="s">
        <v>352</v>
      </c>
      <c r="E245" s="71" t="s">
        <v>191</v>
      </c>
      <c r="F245" s="71" t="s">
        <v>12</v>
      </c>
      <c r="G245" s="73">
        <v>1984.8</v>
      </c>
      <c r="H245" s="73">
        <v>1984.8</v>
      </c>
    </row>
    <row r="246" spans="1:8" ht="47.25" outlineLevel="7" x14ac:dyDescent="0.2">
      <c r="A246" s="75" t="s">
        <v>11</v>
      </c>
      <c r="B246" s="76" t="s">
        <v>367</v>
      </c>
      <c r="C246" s="75" t="s">
        <v>349</v>
      </c>
      <c r="D246" s="75" t="s">
        <v>352</v>
      </c>
      <c r="E246" s="76" t="s">
        <v>191</v>
      </c>
      <c r="F246" s="76" t="s">
        <v>12</v>
      </c>
      <c r="G246" s="77">
        <v>1984.8</v>
      </c>
      <c r="H246" s="77">
        <v>1984.8</v>
      </c>
    </row>
    <row r="247" spans="1:8" ht="15.75" outlineLevel="5" x14ac:dyDescent="0.2">
      <c r="A247" s="70" t="s">
        <v>17</v>
      </c>
      <c r="B247" s="71" t="s">
        <v>367</v>
      </c>
      <c r="C247" s="72" t="s">
        <v>349</v>
      </c>
      <c r="D247" s="72" t="s">
        <v>352</v>
      </c>
      <c r="E247" s="71" t="s">
        <v>192</v>
      </c>
      <c r="F247" s="71"/>
      <c r="G247" s="73">
        <v>515.20000000000005</v>
      </c>
      <c r="H247" s="73">
        <v>515.20000000000005</v>
      </c>
    </row>
    <row r="248" spans="1:8" ht="63" outlineLevel="7" x14ac:dyDescent="0.2">
      <c r="A248" s="70" t="s">
        <v>11</v>
      </c>
      <c r="B248" s="71" t="s">
        <v>367</v>
      </c>
      <c r="C248" s="72" t="s">
        <v>349</v>
      </c>
      <c r="D248" s="72" t="s">
        <v>352</v>
      </c>
      <c r="E248" s="71" t="s">
        <v>192</v>
      </c>
      <c r="F248" s="71" t="s">
        <v>12</v>
      </c>
      <c r="G248" s="73">
        <v>0.7</v>
      </c>
      <c r="H248" s="73">
        <v>0.7</v>
      </c>
    </row>
    <row r="249" spans="1:8" ht="47.25" outlineLevel="7" x14ac:dyDescent="0.2">
      <c r="A249" s="75" t="s">
        <v>11</v>
      </c>
      <c r="B249" s="76" t="s">
        <v>367</v>
      </c>
      <c r="C249" s="75" t="s">
        <v>349</v>
      </c>
      <c r="D249" s="75" t="s">
        <v>352</v>
      </c>
      <c r="E249" s="76" t="s">
        <v>192</v>
      </c>
      <c r="F249" s="76" t="s">
        <v>12</v>
      </c>
      <c r="G249" s="77">
        <v>0.7</v>
      </c>
      <c r="H249" s="77">
        <v>0.7</v>
      </c>
    </row>
    <row r="250" spans="1:8" ht="31.5" outlineLevel="7" x14ac:dyDescent="0.2">
      <c r="A250" s="70" t="s">
        <v>19</v>
      </c>
      <c r="B250" s="71" t="s">
        <v>367</v>
      </c>
      <c r="C250" s="72" t="s">
        <v>349</v>
      </c>
      <c r="D250" s="72" t="s">
        <v>352</v>
      </c>
      <c r="E250" s="71" t="s">
        <v>192</v>
      </c>
      <c r="F250" s="71" t="s">
        <v>20</v>
      </c>
      <c r="G250" s="73">
        <v>288.8</v>
      </c>
      <c r="H250" s="73">
        <v>288.8</v>
      </c>
    </row>
    <row r="251" spans="1:8" ht="31.5" outlineLevel="7" x14ac:dyDescent="0.2">
      <c r="A251" s="75" t="s">
        <v>19</v>
      </c>
      <c r="B251" s="76" t="s">
        <v>367</v>
      </c>
      <c r="C251" s="75" t="s">
        <v>349</v>
      </c>
      <c r="D251" s="75" t="s">
        <v>352</v>
      </c>
      <c r="E251" s="76" t="s">
        <v>192</v>
      </c>
      <c r="F251" s="76" t="s">
        <v>20</v>
      </c>
      <c r="G251" s="77">
        <v>288.8</v>
      </c>
      <c r="H251" s="77">
        <v>288.8</v>
      </c>
    </row>
    <row r="252" spans="1:8" ht="15.75" outlineLevel="7" x14ac:dyDescent="0.2">
      <c r="A252" s="70" t="s">
        <v>21</v>
      </c>
      <c r="B252" s="71" t="s">
        <v>367</v>
      </c>
      <c r="C252" s="72" t="s">
        <v>349</v>
      </c>
      <c r="D252" s="72" t="s">
        <v>352</v>
      </c>
      <c r="E252" s="71" t="s">
        <v>192</v>
      </c>
      <c r="F252" s="71" t="s">
        <v>22</v>
      </c>
      <c r="G252" s="73">
        <v>225.7</v>
      </c>
      <c r="H252" s="73">
        <v>225.7</v>
      </c>
    </row>
    <row r="253" spans="1:8" ht="15.75" outlineLevel="7" x14ac:dyDescent="0.2">
      <c r="A253" s="75" t="s">
        <v>21</v>
      </c>
      <c r="B253" s="76" t="s">
        <v>367</v>
      </c>
      <c r="C253" s="75" t="s">
        <v>349</v>
      </c>
      <c r="D253" s="75" t="s">
        <v>352</v>
      </c>
      <c r="E253" s="76" t="s">
        <v>192</v>
      </c>
      <c r="F253" s="76" t="s">
        <v>22</v>
      </c>
      <c r="G253" s="77">
        <v>225.7</v>
      </c>
      <c r="H253" s="77">
        <v>225.7</v>
      </c>
    </row>
    <row r="254" spans="1:8" ht="47.25" outlineLevel="1" x14ac:dyDescent="0.2">
      <c r="A254" s="70" t="s">
        <v>366</v>
      </c>
      <c r="B254" s="71" t="s">
        <v>367</v>
      </c>
      <c r="C254" s="72" t="s">
        <v>357</v>
      </c>
      <c r="D254" s="72"/>
      <c r="E254" s="71"/>
      <c r="F254" s="71"/>
      <c r="G254" s="73">
        <f>G255+G261</f>
        <v>2606.4</v>
      </c>
      <c r="H254" s="73">
        <f>H255+H261</f>
        <v>2881.3</v>
      </c>
    </row>
    <row r="255" spans="1:8" ht="47.25" outlineLevel="2" x14ac:dyDescent="0.2">
      <c r="A255" s="70" t="s">
        <v>366</v>
      </c>
      <c r="B255" s="71" t="s">
        <v>367</v>
      </c>
      <c r="C255" s="72" t="s">
        <v>357</v>
      </c>
      <c r="D255" s="72" t="s">
        <v>362</v>
      </c>
      <c r="E255" s="71"/>
      <c r="F255" s="71"/>
      <c r="G255" s="73">
        <v>2186.4</v>
      </c>
      <c r="H255" s="73">
        <v>2461.3000000000002</v>
      </c>
    </row>
    <row r="256" spans="1:8" ht="47.25" outlineLevel="3" x14ac:dyDescent="0.2">
      <c r="A256" s="70" t="s">
        <v>237</v>
      </c>
      <c r="B256" s="71" t="s">
        <v>367</v>
      </c>
      <c r="C256" s="72" t="s">
        <v>357</v>
      </c>
      <c r="D256" s="72" t="s">
        <v>362</v>
      </c>
      <c r="E256" s="71" t="s">
        <v>238</v>
      </c>
      <c r="F256" s="71"/>
      <c r="G256" s="73">
        <v>2186.4</v>
      </c>
      <c r="H256" s="73">
        <v>2461.3000000000002</v>
      </c>
    </row>
    <row r="257" spans="1:8" ht="15.75" outlineLevel="4" x14ac:dyDescent="0.2">
      <c r="A257" s="70" t="s">
        <v>239</v>
      </c>
      <c r="B257" s="71" t="s">
        <v>367</v>
      </c>
      <c r="C257" s="72" t="s">
        <v>357</v>
      </c>
      <c r="D257" s="72" t="s">
        <v>362</v>
      </c>
      <c r="E257" s="71" t="s">
        <v>240</v>
      </c>
      <c r="F257" s="71"/>
      <c r="G257" s="73">
        <v>2186.4</v>
      </c>
      <c r="H257" s="73">
        <v>2461.3000000000002</v>
      </c>
    </row>
    <row r="258" spans="1:8" ht="15.75" outlineLevel="5" x14ac:dyDescent="0.2">
      <c r="A258" s="70" t="s">
        <v>241</v>
      </c>
      <c r="B258" s="71" t="s">
        <v>367</v>
      </c>
      <c r="C258" s="72" t="s">
        <v>357</v>
      </c>
      <c r="D258" s="72" t="s">
        <v>362</v>
      </c>
      <c r="E258" s="71" t="s">
        <v>242</v>
      </c>
      <c r="F258" s="71"/>
      <c r="G258" s="73">
        <v>2186.4</v>
      </c>
      <c r="H258" s="73">
        <v>2461.3000000000002</v>
      </c>
    </row>
    <row r="259" spans="1:8" ht="31.5" outlineLevel="7" x14ac:dyDescent="0.2">
      <c r="A259" s="70" t="s">
        <v>19</v>
      </c>
      <c r="B259" s="71" t="s">
        <v>367</v>
      </c>
      <c r="C259" s="72" t="s">
        <v>357</v>
      </c>
      <c r="D259" s="72" t="s">
        <v>362</v>
      </c>
      <c r="E259" s="71" t="s">
        <v>242</v>
      </c>
      <c r="F259" s="71" t="s">
        <v>20</v>
      </c>
      <c r="G259" s="73">
        <v>2186.4</v>
      </c>
      <c r="H259" s="73">
        <v>2461.3000000000002</v>
      </c>
    </row>
    <row r="260" spans="1:8" ht="31.5" outlineLevel="7" x14ac:dyDescent="0.2">
      <c r="A260" s="75" t="s">
        <v>19</v>
      </c>
      <c r="B260" s="76" t="s">
        <v>367</v>
      </c>
      <c r="C260" s="75" t="s">
        <v>357</v>
      </c>
      <c r="D260" s="75" t="s">
        <v>362</v>
      </c>
      <c r="E260" s="76" t="s">
        <v>242</v>
      </c>
      <c r="F260" s="76" t="s">
        <v>20</v>
      </c>
      <c r="G260" s="78">
        <v>2186.4</v>
      </c>
      <c r="H260" s="78">
        <v>2461.3000000000002</v>
      </c>
    </row>
    <row r="261" spans="1:8" ht="47.25" outlineLevel="2" x14ac:dyDescent="0.2">
      <c r="A261" s="70" t="s">
        <v>366</v>
      </c>
      <c r="B261" s="71" t="s">
        <v>367</v>
      </c>
      <c r="C261" s="72" t="s">
        <v>357</v>
      </c>
      <c r="D261" s="72" t="s">
        <v>360</v>
      </c>
      <c r="E261" s="71"/>
      <c r="F261" s="71"/>
      <c r="G261" s="73">
        <v>420</v>
      </c>
      <c r="H261" s="73">
        <v>420</v>
      </c>
    </row>
    <row r="262" spans="1:8" ht="47.25" outlineLevel="3" x14ac:dyDescent="0.2">
      <c r="A262" s="70" t="s">
        <v>262</v>
      </c>
      <c r="B262" s="71" t="s">
        <v>367</v>
      </c>
      <c r="C262" s="72" t="s">
        <v>357</v>
      </c>
      <c r="D262" s="72" t="s">
        <v>360</v>
      </c>
      <c r="E262" s="71" t="s">
        <v>263</v>
      </c>
      <c r="F262" s="71"/>
      <c r="G262" s="73">
        <v>420</v>
      </c>
      <c r="H262" s="73">
        <v>420</v>
      </c>
    </row>
    <row r="263" spans="1:8" ht="31.5" outlineLevel="4" x14ac:dyDescent="0.2">
      <c r="A263" s="70" t="s">
        <v>268</v>
      </c>
      <c r="B263" s="71" t="s">
        <v>367</v>
      </c>
      <c r="C263" s="72" t="s">
        <v>357</v>
      </c>
      <c r="D263" s="72" t="s">
        <v>360</v>
      </c>
      <c r="E263" s="71" t="s">
        <v>269</v>
      </c>
      <c r="F263" s="71"/>
      <c r="G263" s="73">
        <v>420</v>
      </c>
      <c r="H263" s="73">
        <v>420</v>
      </c>
    </row>
    <row r="264" spans="1:8" ht="31.5" outlineLevel="5" x14ac:dyDescent="0.2">
      <c r="A264" s="70" t="s">
        <v>270</v>
      </c>
      <c r="B264" s="71" t="s">
        <v>367</v>
      </c>
      <c r="C264" s="72" t="s">
        <v>357</v>
      </c>
      <c r="D264" s="72" t="s">
        <v>360</v>
      </c>
      <c r="E264" s="71" t="s">
        <v>271</v>
      </c>
      <c r="F264" s="71"/>
      <c r="G264" s="73">
        <v>420</v>
      </c>
      <c r="H264" s="73">
        <v>420</v>
      </c>
    </row>
    <row r="265" spans="1:8" ht="31.5" outlineLevel="7" x14ac:dyDescent="0.2">
      <c r="A265" s="70" t="s">
        <v>19</v>
      </c>
      <c r="B265" s="71" t="s">
        <v>367</v>
      </c>
      <c r="C265" s="72" t="s">
        <v>357</v>
      </c>
      <c r="D265" s="72" t="s">
        <v>360</v>
      </c>
      <c r="E265" s="71" t="s">
        <v>271</v>
      </c>
      <c r="F265" s="71" t="s">
        <v>20</v>
      </c>
      <c r="G265" s="73">
        <v>420</v>
      </c>
      <c r="H265" s="73">
        <v>420</v>
      </c>
    </row>
    <row r="266" spans="1:8" ht="31.5" outlineLevel="7" x14ac:dyDescent="0.2">
      <c r="A266" s="75" t="s">
        <v>19</v>
      </c>
      <c r="B266" s="76" t="s">
        <v>367</v>
      </c>
      <c r="C266" s="75" t="s">
        <v>357</v>
      </c>
      <c r="D266" s="75" t="s">
        <v>360</v>
      </c>
      <c r="E266" s="76" t="s">
        <v>271</v>
      </c>
      <c r="F266" s="76" t="s">
        <v>20</v>
      </c>
      <c r="G266" s="77">
        <v>420</v>
      </c>
      <c r="H266" s="77">
        <v>420</v>
      </c>
    </row>
    <row r="267" spans="1:8" ht="47.25" outlineLevel="1" x14ac:dyDescent="0.2">
      <c r="A267" s="70" t="s">
        <v>366</v>
      </c>
      <c r="B267" s="71" t="s">
        <v>367</v>
      </c>
      <c r="C267" s="72" t="s">
        <v>359</v>
      </c>
      <c r="D267" s="72"/>
      <c r="E267" s="71"/>
      <c r="F267" s="71"/>
      <c r="G267" s="73">
        <f>G268+G284</f>
        <v>2686.9</v>
      </c>
      <c r="H267" s="73">
        <f>H268+H284</f>
        <v>2457.9</v>
      </c>
    </row>
    <row r="268" spans="1:8" ht="47.25" outlineLevel="2" x14ac:dyDescent="0.2">
      <c r="A268" s="70" t="s">
        <v>366</v>
      </c>
      <c r="B268" s="71" t="s">
        <v>367</v>
      </c>
      <c r="C268" s="72" t="s">
        <v>359</v>
      </c>
      <c r="D268" s="72" t="s">
        <v>349</v>
      </c>
      <c r="E268" s="71"/>
      <c r="F268" s="71"/>
      <c r="G268" s="73">
        <f>G269+G274+G279</f>
        <v>2186.9</v>
      </c>
      <c r="H268" s="73">
        <f>H269+H274+H279</f>
        <v>1957.9</v>
      </c>
    </row>
    <row r="269" spans="1:8" ht="31.5" outlineLevel="3" x14ac:dyDescent="0.2">
      <c r="A269" s="70" t="s">
        <v>184</v>
      </c>
      <c r="B269" s="71" t="s">
        <v>367</v>
      </c>
      <c r="C269" s="72" t="s">
        <v>359</v>
      </c>
      <c r="D269" s="72" t="s">
        <v>349</v>
      </c>
      <c r="E269" s="71" t="s">
        <v>185</v>
      </c>
      <c r="F269" s="71"/>
      <c r="G269" s="73">
        <v>500</v>
      </c>
      <c r="H269" s="73">
        <v>500</v>
      </c>
    </row>
    <row r="270" spans="1:8" ht="31.5" outlineLevel="4" x14ac:dyDescent="0.2">
      <c r="A270" s="70" t="s">
        <v>189</v>
      </c>
      <c r="B270" s="71" t="s">
        <v>367</v>
      </c>
      <c r="C270" s="72" t="s">
        <v>359</v>
      </c>
      <c r="D270" s="72" t="s">
        <v>349</v>
      </c>
      <c r="E270" s="71" t="s">
        <v>190</v>
      </c>
      <c r="F270" s="71"/>
      <c r="G270" s="73">
        <v>500</v>
      </c>
      <c r="H270" s="73">
        <v>500</v>
      </c>
    </row>
    <row r="271" spans="1:8" ht="15.75" outlineLevel="5" x14ac:dyDescent="0.2">
      <c r="A271" s="70" t="s">
        <v>193</v>
      </c>
      <c r="B271" s="71" t="s">
        <v>367</v>
      </c>
      <c r="C271" s="72" t="s">
        <v>359</v>
      </c>
      <c r="D271" s="72" t="s">
        <v>349</v>
      </c>
      <c r="E271" s="71" t="s">
        <v>194</v>
      </c>
      <c r="F271" s="71"/>
      <c r="G271" s="73">
        <v>500</v>
      </c>
      <c r="H271" s="73">
        <v>500</v>
      </c>
    </row>
    <row r="272" spans="1:8" ht="31.5" outlineLevel="7" x14ac:dyDescent="0.2">
      <c r="A272" s="70" t="s">
        <v>19</v>
      </c>
      <c r="B272" s="71" t="s">
        <v>367</v>
      </c>
      <c r="C272" s="72" t="s">
        <v>359</v>
      </c>
      <c r="D272" s="72" t="s">
        <v>349</v>
      </c>
      <c r="E272" s="71" t="s">
        <v>194</v>
      </c>
      <c r="F272" s="71" t="s">
        <v>20</v>
      </c>
      <c r="G272" s="73">
        <v>500</v>
      </c>
      <c r="H272" s="73">
        <v>500</v>
      </c>
    </row>
    <row r="273" spans="1:8" ht="31.5" outlineLevel="7" x14ac:dyDescent="0.2">
      <c r="A273" s="75" t="s">
        <v>19</v>
      </c>
      <c r="B273" s="76" t="s">
        <v>367</v>
      </c>
      <c r="C273" s="75" t="s">
        <v>359</v>
      </c>
      <c r="D273" s="75" t="s">
        <v>349</v>
      </c>
      <c r="E273" s="76" t="s">
        <v>194</v>
      </c>
      <c r="F273" s="76" t="s">
        <v>20</v>
      </c>
      <c r="G273" s="77">
        <v>500</v>
      </c>
      <c r="H273" s="77">
        <v>500</v>
      </c>
    </row>
    <row r="274" spans="1:8" ht="47.25" outlineLevel="3" x14ac:dyDescent="0.2">
      <c r="A274" s="70" t="s">
        <v>274</v>
      </c>
      <c r="B274" s="71" t="s">
        <v>367</v>
      </c>
      <c r="C274" s="72" t="s">
        <v>359</v>
      </c>
      <c r="D274" s="72" t="s">
        <v>349</v>
      </c>
      <c r="E274" s="71" t="s">
        <v>275</v>
      </c>
      <c r="F274" s="71"/>
      <c r="G274" s="73">
        <v>1000</v>
      </c>
      <c r="H274" s="73">
        <v>1000</v>
      </c>
    </row>
    <row r="275" spans="1:8" ht="47.25" outlineLevel="4" x14ac:dyDescent="0.2">
      <c r="A275" s="70" t="s">
        <v>276</v>
      </c>
      <c r="B275" s="71" t="s">
        <v>367</v>
      </c>
      <c r="C275" s="72" t="s">
        <v>359</v>
      </c>
      <c r="D275" s="72" t="s">
        <v>349</v>
      </c>
      <c r="E275" s="71" t="s">
        <v>277</v>
      </c>
      <c r="F275" s="71"/>
      <c r="G275" s="73">
        <v>1000</v>
      </c>
      <c r="H275" s="73">
        <v>1000</v>
      </c>
    </row>
    <row r="276" spans="1:8" ht="15.75" outlineLevel="5" x14ac:dyDescent="0.2">
      <c r="A276" s="70" t="s">
        <v>278</v>
      </c>
      <c r="B276" s="71" t="s">
        <v>367</v>
      </c>
      <c r="C276" s="72" t="s">
        <v>359</v>
      </c>
      <c r="D276" s="72" t="s">
        <v>349</v>
      </c>
      <c r="E276" s="71" t="s">
        <v>279</v>
      </c>
      <c r="F276" s="71"/>
      <c r="G276" s="73">
        <v>1000</v>
      </c>
      <c r="H276" s="73">
        <v>1000</v>
      </c>
    </row>
    <row r="277" spans="1:8" ht="31.5" outlineLevel="7" x14ac:dyDescent="0.2">
      <c r="A277" s="70" t="s">
        <v>280</v>
      </c>
      <c r="B277" s="71" t="s">
        <v>367</v>
      </c>
      <c r="C277" s="72" t="s">
        <v>359</v>
      </c>
      <c r="D277" s="72" t="s">
        <v>349</v>
      </c>
      <c r="E277" s="71" t="s">
        <v>279</v>
      </c>
      <c r="F277" s="71" t="s">
        <v>281</v>
      </c>
      <c r="G277" s="73">
        <v>1000</v>
      </c>
      <c r="H277" s="73">
        <v>1000</v>
      </c>
    </row>
    <row r="278" spans="1:8" ht="31.5" outlineLevel="7" x14ac:dyDescent="0.2">
      <c r="A278" s="75" t="s">
        <v>280</v>
      </c>
      <c r="B278" s="76" t="s">
        <v>367</v>
      </c>
      <c r="C278" s="75" t="s">
        <v>359</v>
      </c>
      <c r="D278" s="75" t="s">
        <v>349</v>
      </c>
      <c r="E278" s="76" t="s">
        <v>279</v>
      </c>
      <c r="F278" s="76" t="s">
        <v>281</v>
      </c>
      <c r="G278" s="77">
        <v>1000</v>
      </c>
      <c r="H278" s="77">
        <v>1000</v>
      </c>
    </row>
    <row r="279" spans="1:8" ht="31.5" outlineLevel="3" x14ac:dyDescent="0.2">
      <c r="A279" s="70" t="s">
        <v>286</v>
      </c>
      <c r="B279" s="71" t="s">
        <v>367</v>
      </c>
      <c r="C279" s="72" t="s">
        <v>359</v>
      </c>
      <c r="D279" s="72" t="s">
        <v>349</v>
      </c>
      <c r="E279" s="71" t="s">
        <v>287</v>
      </c>
      <c r="F279" s="71"/>
      <c r="G279" s="73">
        <v>686.9</v>
      </c>
      <c r="H279" s="73">
        <v>457.9</v>
      </c>
    </row>
    <row r="280" spans="1:8" ht="31.5" outlineLevel="4" x14ac:dyDescent="0.2">
      <c r="A280" s="70" t="s">
        <v>288</v>
      </c>
      <c r="B280" s="71" t="s">
        <v>367</v>
      </c>
      <c r="C280" s="72" t="s">
        <v>359</v>
      </c>
      <c r="D280" s="72" t="s">
        <v>349</v>
      </c>
      <c r="E280" s="71" t="s">
        <v>289</v>
      </c>
      <c r="F280" s="71"/>
      <c r="G280" s="73">
        <v>686.9</v>
      </c>
      <c r="H280" s="73">
        <v>457.9</v>
      </c>
    </row>
    <row r="281" spans="1:8" ht="15.75" outlineLevel="5" x14ac:dyDescent="0.2">
      <c r="A281" s="70" t="s">
        <v>278</v>
      </c>
      <c r="B281" s="71" t="s">
        <v>367</v>
      </c>
      <c r="C281" s="72" t="s">
        <v>359</v>
      </c>
      <c r="D281" s="72" t="s">
        <v>349</v>
      </c>
      <c r="E281" s="71" t="s">
        <v>290</v>
      </c>
      <c r="F281" s="71"/>
      <c r="G281" s="73">
        <v>686.9</v>
      </c>
      <c r="H281" s="73">
        <v>457.9</v>
      </c>
    </row>
    <row r="282" spans="1:8" ht="31.5" outlineLevel="7" x14ac:dyDescent="0.2">
      <c r="A282" s="70" t="s">
        <v>280</v>
      </c>
      <c r="B282" s="71" t="s">
        <v>367</v>
      </c>
      <c r="C282" s="72" t="s">
        <v>359</v>
      </c>
      <c r="D282" s="72" t="s">
        <v>349</v>
      </c>
      <c r="E282" s="71" t="s">
        <v>290</v>
      </c>
      <c r="F282" s="71" t="s">
        <v>281</v>
      </c>
      <c r="G282" s="73">
        <v>686.9</v>
      </c>
      <c r="H282" s="73">
        <v>457.9</v>
      </c>
    </row>
    <row r="283" spans="1:8" ht="31.5" outlineLevel="7" x14ac:dyDescent="0.2">
      <c r="A283" s="75" t="s">
        <v>280</v>
      </c>
      <c r="B283" s="76" t="s">
        <v>367</v>
      </c>
      <c r="C283" s="75" t="s">
        <v>359</v>
      </c>
      <c r="D283" s="75" t="s">
        <v>349</v>
      </c>
      <c r="E283" s="76" t="s">
        <v>290</v>
      </c>
      <c r="F283" s="76" t="s">
        <v>281</v>
      </c>
      <c r="G283" s="77">
        <v>686.9</v>
      </c>
      <c r="H283" s="77">
        <v>457.9</v>
      </c>
    </row>
    <row r="284" spans="1:8" ht="47.25" outlineLevel="2" x14ac:dyDescent="0.2">
      <c r="A284" s="70" t="s">
        <v>366</v>
      </c>
      <c r="B284" s="71" t="s">
        <v>367</v>
      </c>
      <c r="C284" s="72" t="s">
        <v>359</v>
      </c>
      <c r="D284" s="72" t="s">
        <v>356</v>
      </c>
      <c r="E284" s="71"/>
      <c r="F284" s="71"/>
      <c r="G284" s="73">
        <v>500</v>
      </c>
      <c r="H284" s="73">
        <v>500</v>
      </c>
    </row>
    <row r="285" spans="1:8" ht="31.5" outlineLevel="3" x14ac:dyDescent="0.2">
      <c r="A285" s="70" t="s">
        <v>251</v>
      </c>
      <c r="B285" s="71" t="s">
        <v>367</v>
      </c>
      <c r="C285" s="72" t="s">
        <v>359</v>
      </c>
      <c r="D285" s="72" t="s">
        <v>356</v>
      </c>
      <c r="E285" s="71" t="s">
        <v>252</v>
      </c>
      <c r="F285" s="71"/>
      <c r="G285" s="73">
        <v>500</v>
      </c>
      <c r="H285" s="73">
        <v>500</v>
      </c>
    </row>
    <row r="286" spans="1:8" ht="31.5" outlineLevel="4" x14ac:dyDescent="0.2">
      <c r="A286" s="70" t="s">
        <v>253</v>
      </c>
      <c r="B286" s="71" t="s">
        <v>367</v>
      </c>
      <c r="C286" s="72" t="s">
        <v>359</v>
      </c>
      <c r="D286" s="72" t="s">
        <v>356</v>
      </c>
      <c r="E286" s="71" t="s">
        <v>254</v>
      </c>
      <c r="F286" s="71"/>
      <c r="G286" s="73">
        <v>500</v>
      </c>
      <c r="H286" s="73">
        <v>500</v>
      </c>
    </row>
    <row r="287" spans="1:8" ht="78.75" outlineLevel="5" x14ac:dyDescent="0.2">
      <c r="A287" s="74" t="s">
        <v>60</v>
      </c>
      <c r="B287" s="71" t="s">
        <v>367</v>
      </c>
      <c r="C287" s="72" t="s">
        <v>359</v>
      </c>
      <c r="D287" s="72" t="s">
        <v>356</v>
      </c>
      <c r="E287" s="71" t="s">
        <v>255</v>
      </c>
      <c r="F287" s="71"/>
      <c r="G287" s="73">
        <v>500</v>
      </c>
      <c r="H287" s="73">
        <v>500</v>
      </c>
    </row>
    <row r="288" spans="1:8" ht="31.5" outlineLevel="7" x14ac:dyDescent="0.2">
      <c r="A288" s="70" t="s">
        <v>19</v>
      </c>
      <c r="B288" s="71" t="s">
        <v>367</v>
      </c>
      <c r="C288" s="72" t="s">
        <v>359</v>
      </c>
      <c r="D288" s="72" t="s">
        <v>356</v>
      </c>
      <c r="E288" s="71" t="s">
        <v>255</v>
      </c>
      <c r="F288" s="71" t="s">
        <v>20</v>
      </c>
      <c r="G288" s="73">
        <v>500</v>
      </c>
      <c r="H288" s="73">
        <v>500</v>
      </c>
    </row>
    <row r="289" spans="1:8" ht="31.5" outlineLevel="7" x14ac:dyDescent="0.2">
      <c r="A289" s="75" t="s">
        <v>19</v>
      </c>
      <c r="B289" s="76" t="s">
        <v>367</v>
      </c>
      <c r="C289" s="75" t="s">
        <v>359</v>
      </c>
      <c r="D289" s="75" t="s">
        <v>356</v>
      </c>
      <c r="E289" s="76" t="s">
        <v>255</v>
      </c>
      <c r="F289" s="76" t="s">
        <v>20</v>
      </c>
      <c r="G289" s="77">
        <v>500</v>
      </c>
      <c r="H289" s="77">
        <v>500</v>
      </c>
    </row>
    <row r="290" spans="1:8" ht="31.5" x14ac:dyDescent="0.2">
      <c r="A290" s="70" t="s">
        <v>368</v>
      </c>
      <c r="B290" s="71" t="s">
        <v>369</v>
      </c>
      <c r="C290" s="72"/>
      <c r="D290" s="72"/>
      <c r="E290" s="71"/>
      <c r="F290" s="71"/>
      <c r="G290" s="73">
        <f>G291+G374</f>
        <v>507341</v>
      </c>
      <c r="H290" s="73">
        <f>H291+H374</f>
        <v>485941.00000000006</v>
      </c>
    </row>
    <row r="291" spans="1:8" ht="31.5" outlineLevel="1" x14ac:dyDescent="0.2">
      <c r="A291" s="70" t="s">
        <v>368</v>
      </c>
      <c r="B291" s="71" t="s">
        <v>369</v>
      </c>
      <c r="C291" s="72" t="s">
        <v>361</v>
      </c>
      <c r="D291" s="72"/>
      <c r="E291" s="71"/>
      <c r="F291" s="71"/>
      <c r="G291" s="73">
        <f>G292+G311+G345+G352</f>
        <v>501384.6</v>
      </c>
      <c r="H291" s="73">
        <f>H292+H311+H345+H352</f>
        <v>480298.10000000003</v>
      </c>
    </row>
    <row r="292" spans="1:8" ht="31.5" outlineLevel="2" x14ac:dyDescent="0.2">
      <c r="A292" s="70" t="s">
        <v>368</v>
      </c>
      <c r="B292" s="71" t="s">
        <v>369</v>
      </c>
      <c r="C292" s="72" t="s">
        <v>361</v>
      </c>
      <c r="D292" s="72" t="s">
        <v>349</v>
      </c>
      <c r="E292" s="71"/>
      <c r="F292" s="71"/>
      <c r="G292" s="73">
        <f>G293+G306</f>
        <v>118053.5</v>
      </c>
      <c r="H292" s="73">
        <f>H293+H306</f>
        <v>112474.1</v>
      </c>
    </row>
    <row r="293" spans="1:8" ht="31.5" outlineLevel="3" x14ac:dyDescent="0.2">
      <c r="A293" s="70" t="s">
        <v>54</v>
      </c>
      <c r="B293" s="71" t="s">
        <v>369</v>
      </c>
      <c r="C293" s="72" t="s">
        <v>361</v>
      </c>
      <c r="D293" s="72" t="s">
        <v>349</v>
      </c>
      <c r="E293" s="71" t="s">
        <v>55</v>
      </c>
      <c r="F293" s="71"/>
      <c r="G293" s="73">
        <f>G294</f>
        <v>117703.5</v>
      </c>
      <c r="H293" s="73">
        <f>H294</f>
        <v>112124.1</v>
      </c>
    </row>
    <row r="294" spans="1:8" ht="15.75" outlineLevel="4" x14ac:dyDescent="0.2">
      <c r="A294" s="70" t="s">
        <v>56</v>
      </c>
      <c r="B294" s="71" t="s">
        <v>369</v>
      </c>
      <c r="C294" s="72" t="s">
        <v>361</v>
      </c>
      <c r="D294" s="72" t="s">
        <v>349</v>
      </c>
      <c r="E294" s="71" t="s">
        <v>57</v>
      </c>
      <c r="F294" s="71"/>
      <c r="G294" s="73">
        <f>G295+G302</f>
        <v>117703.5</v>
      </c>
      <c r="H294" s="73">
        <f>H295+H302</f>
        <v>112124.1</v>
      </c>
    </row>
    <row r="295" spans="1:8" ht="31.5" outlineLevel="5" x14ac:dyDescent="0.2">
      <c r="A295" s="70" t="s">
        <v>58</v>
      </c>
      <c r="B295" s="71" t="s">
        <v>369</v>
      </c>
      <c r="C295" s="72" t="s">
        <v>361</v>
      </c>
      <c r="D295" s="72" t="s">
        <v>349</v>
      </c>
      <c r="E295" s="71" t="s">
        <v>59</v>
      </c>
      <c r="F295" s="71"/>
      <c r="G295" s="73">
        <f>G296+G299</f>
        <v>117161.5</v>
      </c>
      <c r="H295" s="73">
        <f>H296+H299</f>
        <v>111582.1</v>
      </c>
    </row>
    <row r="296" spans="1:8" ht="78.75" outlineLevel="6" x14ac:dyDescent="0.2">
      <c r="A296" s="74" t="s">
        <v>60</v>
      </c>
      <c r="B296" s="71" t="s">
        <v>369</v>
      </c>
      <c r="C296" s="72" t="s">
        <v>361</v>
      </c>
      <c r="D296" s="72" t="s">
        <v>349</v>
      </c>
      <c r="E296" s="71" t="s">
        <v>61</v>
      </c>
      <c r="F296" s="71"/>
      <c r="G296" s="73">
        <v>7428</v>
      </c>
      <c r="H296" s="73">
        <v>7428</v>
      </c>
    </row>
    <row r="297" spans="1:8" ht="31.5" outlineLevel="7" x14ac:dyDescent="0.2">
      <c r="A297" s="70" t="s">
        <v>62</v>
      </c>
      <c r="B297" s="71" t="s">
        <v>369</v>
      </c>
      <c r="C297" s="72" t="s">
        <v>361</v>
      </c>
      <c r="D297" s="72" t="s">
        <v>349</v>
      </c>
      <c r="E297" s="71" t="s">
        <v>61</v>
      </c>
      <c r="F297" s="71" t="s">
        <v>63</v>
      </c>
      <c r="G297" s="73">
        <v>7428</v>
      </c>
      <c r="H297" s="73">
        <v>7428</v>
      </c>
    </row>
    <row r="298" spans="1:8" ht="31.5" outlineLevel="7" x14ac:dyDescent="0.2">
      <c r="A298" s="75" t="s">
        <v>62</v>
      </c>
      <c r="B298" s="76" t="s">
        <v>369</v>
      </c>
      <c r="C298" s="75" t="s">
        <v>361</v>
      </c>
      <c r="D298" s="75" t="s">
        <v>349</v>
      </c>
      <c r="E298" s="76" t="s">
        <v>61</v>
      </c>
      <c r="F298" s="76" t="s">
        <v>63</v>
      </c>
      <c r="G298" s="78">
        <v>7428</v>
      </c>
      <c r="H298" s="78">
        <v>7428</v>
      </c>
    </row>
    <row r="299" spans="1:8" ht="63" outlineLevel="6" x14ac:dyDescent="0.2">
      <c r="A299" s="70" t="s">
        <v>66</v>
      </c>
      <c r="B299" s="71" t="s">
        <v>369</v>
      </c>
      <c r="C299" s="72" t="s">
        <v>361</v>
      </c>
      <c r="D299" s="72" t="s">
        <v>349</v>
      </c>
      <c r="E299" s="71" t="s">
        <v>67</v>
      </c>
      <c r="F299" s="71"/>
      <c r="G299" s="73">
        <v>109733.5</v>
      </c>
      <c r="H299" s="73">
        <v>104154.1</v>
      </c>
    </row>
    <row r="300" spans="1:8" ht="31.5" outlineLevel="7" x14ac:dyDescent="0.2">
      <c r="A300" s="70" t="s">
        <v>62</v>
      </c>
      <c r="B300" s="71" t="s">
        <v>369</v>
      </c>
      <c r="C300" s="72" t="s">
        <v>361</v>
      </c>
      <c r="D300" s="72" t="s">
        <v>349</v>
      </c>
      <c r="E300" s="71" t="s">
        <v>67</v>
      </c>
      <c r="F300" s="71" t="s">
        <v>63</v>
      </c>
      <c r="G300" s="73">
        <v>109733.5</v>
      </c>
      <c r="H300" s="73">
        <v>104154.1</v>
      </c>
    </row>
    <row r="301" spans="1:8" ht="31.5" outlineLevel="7" x14ac:dyDescent="0.2">
      <c r="A301" s="75" t="s">
        <v>62</v>
      </c>
      <c r="B301" s="76" t="s">
        <v>369</v>
      </c>
      <c r="C301" s="75" t="s">
        <v>361</v>
      </c>
      <c r="D301" s="75" t="s">
        <v>349</v>
      </c>
      <c r="E301" s="76" t="s">
        <v>67</v>
      </c>
      <c r="F301" s="76" t="s">
        <v>63</v>
      </c>
      <c r="G301" s="77">
        <v>109733.5</v>
      </c>
      <c r="H301" s="78">
        <v>104154.1</v>
      </c>
    </row>
    <row r="302" spans="1:8" ht="15.75" outlineLevel="5" x14ac:dyDescent="0.2">
      <c r="A302" s="70" t="s">
        <v>68</v>
      </c>
      <c r="B302" s="71" t="s">
        <v>369</v>
      </c>
      <c r="C302" s="72" t="s">
        <v>361</v>
      </c>
      <c r="D302" s="72" t="s">
        <v>349</v>
      </c>
      <c r="E302" s="71" t="s">
        <v>69</v>
      </c>
      <c r="F302" s="71"/>
      <c r="G302" s="73">
        <v>542</v>
      </c>
      <c r="H302" s="73">
        <v>542</v>
      </c>
    </row>
    <row r="303" spans="1:8" ht="78.75" outlineLevel="6" x14ac:dyDescent="0.2">
      <c r="A303" s="74" t="s">
        <v>60</v>
      </c>
      <c r="B303" s="71" t="s">
        <v>369</v>
      </c>
      <c r="C303" s="72" t="s">
        <v>361</v>
      </c>
      <c r="D303" s="72" t="s">
        <v>349</v>
      </c>
      <c r="E303" s="71" t="s">
        <v>70</v>
      </c>
      <c r="F303" s="71"/>
      <c r="G303" s="73">
        <v>542</v>
      </c>
      <c r="H303" s="73">
        <v>542</v>
      </c>
    </row>
    <row r="304" spans="1:8" ht="31.5" outlineLevel="7" x14ac:dyDescent="0.2">
      <c r="A304" s="70" t="s">
        <v>62</v>
      </c>
      <c r="B304" s="71" t="s">
        <v>369</v>
      </c>
      <c r="C304" s="72" t="s">
        <v>361</v>
      </c>
      <c r="D304" s="72" t="s">
        <v>349</v>
      </c>
      <c r="E304" s="71" t="s">
        <v>70</v>
      </c>
      <c r="F304" s="71" t="s">
        <v>63</v>
      </c>
      <c r="G304" s="73">
        <v>542</v>
      </c>
      <c r="H304" s="73">
        <v>542</v>
      </c>
    </row>
    <row r="305" spans="1:8" ht="31.5" outlineLevel="7" x14ac:dyDescent="0.2">
      <c r="A305" s="75" t="s">
        <v>62</v>
      </c>
      <c r="B305" s="76" t="s">
        <v>369</v>
      </c>
      <c r="C305" s="75" t="s">
        <v>361</v>
      </c>
      <c r="D305" s="75" t="s">
        <v>349</v>
      </c>
      <c r="E305" s="76" t="s">
        <v>70</v>
      </c>
      <c r="F305" s="76" t="s">
        <v>63</v>
      </c>
      <c r="G305" s="78">
        <v>542</v>
      </c>
      <c r="H305" s="78">
        <v>542</v>
      </c>
    </row>
    <row r="306" spans="1:8" ht="47.25" outlineLevel="3" x14ac:dyDescent="0.2">
      <c r="A306" s="70" t="s">
        <v>262</v>
      </c>
      <c r="B306" s="71" t="s">
        <v>369</v>
      </c>
      <c r="C306" s="72" t="s">
        <v>361</v>
      </c>
      <c r="D306" s="72" t="s">
        <v>349</v>
      </c>
      <c r="E306" s="71" t="s">
        <v>263</v>
      </c>
      <c r="F306" s="71"/>
      <c r="G306" s="73">
        <v>350</v>
      </c>
      <c r="H306" s="73">
        <v>350</v>
      </c>
    </row>
    <row r="307" spans="1:8" ht="31.5" outlineLevel="4" x14ac:dyDescent="0.2">
      <c r="A307" s="70" t="s">
        <v>264</v>
      </c>
      <c r="B307" s="71" t="s">
        <v>369</v>
      </c>
      <c r="C307" s="72" t="s">
        <v>361</v>
      </c>
      <c r="D307" s="72" t="s">
        <v>349</v>
      </c>
      <c r="E307" s="71" t="s">
        <v>265</v>
      </c>
      <c r="F307" s="71"/>
      <c r="G307" s="73">
        <v>350</v>
      </c>
      <c r="H307" s="73">
        <v>350</v>
      </c>
    </row>
    <row r="308" spans="1:8" ht="31.5" outlineLevel="5" x14ac:dyDescent="0.2">
      <c r="A308" s="70" t="s">
        <v>266</v>
      </c>
      <c r="B308" s="71" t="s">
        <v>369</v>
      </c>
      <c r="C308" s="72" t="s">
        <v>361</v>
      </c>
      <c r="D308" s="72" t="s">
        <v>349</v>
      </c>
      <c r="E308" s="71" t="s">
        <v>267</v>
      </c>
      <c r="F308" s="71"/>
      <c r="G308" s="73">
        <v>350</v>
      </c>
      <c r="H308" s="73">
        <v>350</v>
      </c>
    </row>
    <row r="309" spans="1:8" ht="31.5" outlineLevel="7" x14ac:dyDescent="0.2">
      <c r="A309" s="70" t="s">
        <v>62</v>
      </c>
      <c r="B309" s="71" t="s">
        <v>369</v>
      </c>
      <c r="C309" s="72" t="s">
        <v>361</v>
      </c>
      <c r="D309" s="72" t="s">
        <v>349</v>
      </c>
      <c r="E309" s="71" t="s">
        <v>267</v>
      </c>
      <c r="F309" s="71" t="s">
        <v>63</v>
      </c>
      <c r="G309" s="73">
        <v>350</v>
      </c>
      <c r="H309" s="73">
        <v>350</v>
      </c>
    </row>
    <row r="310" spans="1:8" ht="31.5" outlineLevel="7" x14ac:dyDescent="0.2">
      <c r="A310" s="75" t="s">
        <v>62</v>
      </c>
      <c r="B310" s="76" t="s">
        <v>369</v>
      </c>
      <c r="C310" s="75" t="s">
        <v>361</v>
      </c>
      <c r="D310" s="75" t="s">
        <v>349</v>
      </c>
      <c r="E310" s="76" t="s">
        <v>267</v>
      </c>
      <c r="F310" s="76" t="s">
        <v>63</v>
      </c>
      <c r="G310" s="77">
        <v>350</v>
      </c>
      <c r="H310" s="77">
        <v>350</v>
      </c>
    </row>
    <row r="311" spans="1:8" ht="31.5" outlineLevel="2" x14ac:dyDescent="0.2">
      <c r="A311" s="70" t="s">
        <v>368</v>
      </c>
      <c r="B311" s="71" t="s">
        <v>369</v>
      </c>
      <c r="C311" s="72" t="s">
        <v>361</v>
      </c>
      <c r="D311" s="72" t="s">
        <v>356</v>
      </c>
      <c r="E311" s="71"/>
      <c r="F311" s="71"/>
      <c r="G311" s="73">
        <f>G312+G330+G335+G340</f>
        <v>369940.8</v>
      </c>
      <c r="H311" s="73">
        <f>H312+H330+H335+H340</f>
        <v>354433.7</v>
      </c>
    </row>
    <row r="312" spans="1:8" ht="31.5" outlineLevel="3" x14ac:dyDescent="0.2">
      <c r="A312" s="70" t="s">
        <v>54</v>
      </c>
      <c r="B312" s="71" t="s">
        <v>369</v>
      </c>
      <c r="C312" s="72" t="s">
        <v>361</v>
      </c>
      <c r="D312" s="72" t="s">
        <v>356</v>
      </c>
      <c r="E312" s="71" t="s">
        <v>55</v>
      </c>
      <c r="F312" s="71"/>
      <c r="G312" s="73">
        <f>G313+G325</f>
        <v>368630.8</v>
      </c>
      <c r="H312" s="73">
        <f>H313+H325</f>
        <v>353123.7</v>
      </c>
    </row>
    <row r="313" spans="1:8" ht="15.75" outlineLevel="4" x14ac:dyDescent="0.2">
      <c r="A313" s="70" t="s">
        <v>71</v>
      </c>
      <c r="B313" s="71" t="s">
        <v>369</v>
      </c>
      <c r="C313" s="72" t="s">
        <v>361</v>
      </c>
      <c r="D313" s="72" t="s">
        <v>356</v>
      </c>
      <c r="E313" s="71" t="s">
        <v>72</v>
      </c>
      <c r="F313" s="71"/>
      <c r="G313" s="73">
        <f>G314+G321</f>
        <v>356323.6</v>
      </c>
      <c r="H313" s="73">
        <f>H314+H321</f>
        <v>340816.5</v>
      </c>
    </row>
    <row r="314" spans="1:8" ht="31.5" outlineLevel="5" x14ac:dyDescent="0.2">
      <c r="A314" s="70" t="s">
        <v>73</v>
      </c>
      <c r="B314" s="71" t="s">
        <v>369</v>
      </c>
      <c r="C314" s="72" t="s">
        <v>361</v>
      </c>
      <c r="D314" s="72" t="s">
        <v>356</v>
      </c>
      <c r="E314" s="71" t="s">
        <v>74</v>
      </c>
      <c r="F314" s="71"/>
      <c r="G314" s="73">
        <f>G315+G318</f>
        <v>354119.6</v>
      </c>
      <c r="H314" s="73">
        <f>H315+H318</f>
        <v>338612.5</v>
      </c>
    </row>
    <row r="315" spans="1:8" ht="78.75" outlineLevel="6" x14ac:dyDescent="0.2">
      <c r="A315" s="74" t="s">
        <v>60</v>
      </c>
      <c r="B315" s="71" t="s">
        <v>369</v>
      </c>
      <c r="C315" s="72" t="s">
        <v>361</v>
      </c>
      <c r="D315" s="72" t="s">
        <v>356</v>
      </c>
      <c r="E315" s="71" t="s">
        <v>75</v>
      </c>
      <c r="F315" s="71"/>
      <c r="G315" s="73">
        <v>30508.799999999999</v>
      </c>
      <c r="H315" s="73">
        <v>31032.9</v>
      </c>
    </row>
    <row r="316" spans="1:8" ht="31.5" outlineLevel="7" x14ac:dyDescent="0.2">
      <c r="A316" s="70" t="s">
        <v>62</v>
      </c>
      <c r="B316" s="71" t="s">
        <v>369</v>
      </c>
      <c r="C316" s="72" t="s">
        <v>361</v>
      </c>
      <c r="D316" s="72" t="s">
        <v>356</v>
      </c>
      <c r="E316" s="71" t="s">
        <v>75</v>
      </c>
      <c r="F316" s="71" t="s">
        <v>63</v>
      </c>
      <c r="G316" s="73">
        <v>30508.799999999999</v>
      </c>
      <c r="H316" s="73">
        <v>31032.9</v>
      </c>
    </row>
    <row r="317" spans="1:8" ht="31.5" outlineLevel="7" x14ac:dyDescent="0.2">
      <c r="A317" s="75" t="s">
        <v>62</v>
      </c>
      <c r="B317" s="76" t="s">
        <v>369</v>
      </c>
      <c r="C317" s="75" t="s">
        <v>361</v>
      </c>
      <c r="D317" s="75" t="s">
        <v>356</v>
      </c>
      <c r="E317" s="76" t="s">
        <v>75</v>
      </c>
      <c r="F317" s="76" t="s">
        <v>63</v>
      </c>
      <c r="G317" s="78">
        <v>30508.799999999999</v>
      </c>
      <c r="H317" s="78">
        <v>31032.9</v>
      </c>
    </row>
    <row r="318" spans="1:8" ht="78.75" outlineLevel="6" x14ac:dyDescent="0.2">
      <c r="A318" s="74" t="s">
        <v>78</v>
      </c>
      <c r="B318" s="71" t="s">
        <v>369</v>
      </c>
      <c r="C318" s="72" t="s">
        <v>361</v>
      </c>
      <c r="D318" s="72" t="s">
        <v>356</v>
      </c>
      <c r="E318" s="71" t="s">
        <v>79</v>
      </c>
      <c r="F318" s="71"/>
      <c r="G318" s="73">
        <v>323610.8</v>
      </c>
      <c r="H318" s="73">
        <v>307579.59999999998</v>
      </c>
    </row>
    <row r="319" spans="1:8" ht="31.5" outlineLevel="7" x14ac:dyDescent="0.2">
      <c r="A319" s="70" t="s">
        <v>62</v>
      </c>
      <c r="B319" s="71" t="s">
        <v>369</v>
      </c>
      <c r="C319" s="72" t="s">
        <v>361</v>
      </c>
      <c r="D319" s="72" t="s">
        <v>356</v>
      </c>
      <c r="E319" s="71" t="s">
        <v>79</v>
      </c>
      <c r="F319" s="71" t="s">
        <v>63</v>
      </c>
      <c r="G319" s="73">
        <v>323610.8</v>
      </c>
      <c r="H319" s="73">
        <v>307579.59999999998</v>
      </c>
    </row>
    <row r="320" spans="1:8" ht="31.5" outlineLevel="7" x14ac:dyDescent="0.2">
      <c r="A320" s="75" t="s">
        <v>62</v>
      </c>
      <c r="B320" s="76" t="s">
        <v>369</v>
      </c>
      <c r="C320" s="75" t="s">
        <v>361</v>
      </c>
      <c r="D320" s="75" t="s">
        <v>356</v>
      </c>
      <c r="E320" s="76" t="s">
        <v>79</v>
      </c>
      <c r="F320" s="76" t="s">
        <v>63</v>
      </c>
      <c r="G320" s="77">
        <v>323610.8</v>
      </c>
      <c r="H320" s="78">
        <v>307579.59999999998</v>
      </c>
    </row>
    <row r="321" spans="1:8" ht="31.5" outlineLevel="5" x14ac:dyDescent="0.2">
      <c r="A321" s="70" t="s">
        <v>84</v>
      </c>
      <c r="B321" s="71" t="s">
        <v>369</v>
      </c>
      <c r="C321" s="72" t="s">
        <v>361</v>
      </c>
      <c r="D321" s="72" t="s">
        <v>356</v>
      </c>
      <c r="E321" s="71" t="s">
        <v>85</v>
      </c>
      <c r="F321" s="71"/>
      <c r="G321" s="73">
        <v>2204</v>
      </c>
      <c r="H321" s="73">
        <v>2204</v>
      </c>
    </row>
    <row r="322" spans="1:8" ht="78.75" outlineLevel="6" x14ac:dyDescent="0.2">
      <c r="A322" s="74" t="s">
        <v>60</v>
      </c>
      <c r="B322" s="71" t="s">
        <v>369</v>
      </c>
      <c r="C322" s="72" t="s">
        <v>361</v>
      </c>
      <c r="D322" s="72" t="s">
        <v>356</v>
      </c>
      <c r="E322" s="71" t="s">
        <v>86</v>
      </c>
      <c r="F322" s="71"/>
      <c r="G322" s="73">
        <v>2204</v>
      </c>
      <c r="H322" s="73">
        <v>2204</v>
      </c>
    </row>
    <row r="323" spans="1:8" ht="31.5" outlineLevel="7" x14ac:dyDescent="0.2">
      <c r="A323" s="70" t="s">
        <v>62</v>
      </c>
      <c r="B323" s="71" t="s">
        <v>369</v>
      </c>
      <c r="C323" s="72" t="s">
        <v>361</v>
      </c>
      <c r="D323" s="72" t="s">
        <v>356</v>
      </c>
      <c r="E323" s="71" t="s">
        <v>86</v>
      </c>
      <c r="F323" s="71" t="s">
        <v>63</v>
      </c>
      <c r="G323" s="73">
        <v>2204</v>
      </c>
      <c r="H323" s="73">
        <v>2204</v>
      </c>
    </row>
    <row r="324" spans="1:8" ht="31.5" outlineLevel="7" x14ac:dyDescent="0.2">
      <c r="A324" s="75" t="s">
        <v>62</v>
      </c>
      <c r="B324" s="76" t="s">
        <v>369</v>
      </c>
      <c r="C324" s="75" t="s">
        <v>361</v>
      </c>
      <c r="D324" s="75" t="s">
        <v>356</v>
      </c>
      <c r="E324" s="76" t="s">
        <v>86</v>
      </c>
      <c r="F324" s="76" t="s">
        <v>63</v>
      </c>
      <c r="G324" s="73">
        <v>2204</v>
      </c>
      <c r="H324" s="73">
        <v>2204</v>
      </c>
    </row>
    <row r="325" spans="1:8" ht="31.5" outlineLevel="4" x14ac:dyDescent="0.2">
      <c r="A325" s="70" t="s">
        <v>87</v>
      </c>
      <c r="B325" s="71" t="s">
        <v>369</v>
      </c>
      <c r="C325" s="72" t="s">
        <v>361</v>
      </c>
      <c r="D325" s="72" t="s">
        <v>356</v>
      </c>
      <c r="E325" s="71" t="s">
        <v>88</v>
      </c>
      <c r="F325" s="71"/>
      <c r="G325" s="73">
        <v>12307.2</v>
      </c>
      <c r="H325" s="73">
        <v>12307.2</v>
      </c>
    </row>
    <row r="326" spans="1:8" ht="31.5" outlineLevel="5" x14ac:dyDescent="0.2">
      <c r="A326" s="70" t="s">
        <v>89</v>
      </c>
      <c r="B326" s="71" t="s">
        <v>369</v>
      </c>
      <c r="C326" s="72" t="s">
        <v>361</v>
      </c>
      <c r="D326" s="72" t="s">
        <v>356</v>
      </c>
      <c r="E326" s="71" t="s">
        <v>90</v>
      </c>
      <c r="F326" s="71"/>
      <c r="G326" s="73">
        <v>12307.2</v>
      </c>
      <c r="H326" s="73">
        <v>12307.2</v>
      </c>
    </row>
    <row r="327" spans="1:8" ht="78.75" outlineLevel="6" x14ac:dyDescent="0.2">
      <c r="A327" s="74" t="s">
        <v>60</v>
      </c>
      <c r="B327" s="71" t="s">
        <v>369</v>
      </c>
      <c r="C327" s="72" t="s">
        <v>361</v>
      </c>
      <c r="D327" s="72" t="s">
        <v>356</v>
      </c>
      <c r="E327" s="71" t="s">
        <v>91</v>
      </c>
      <c r="F327" s="71"/>
      <c r="G327" s="73">
        <v>12307.2</v>
      </c>
      <c r="H327" s="73">
        <v>12307.2</v>
      </c>
    </row>
    <row r="328" spans="1:8" ht="31.5" outlineLevel="7" x14ac:dyDescent="0.2">
      <c r="A328" s="70" t="s">
        <v>62</v>
      </c>
      <c r="B328" s="71" t="s">
        <v>369</v>
      </c>
      <c r="C328" s="72" t="s">
        <v>361</v>
      </c>
      <c r="D328" s="72" t="s">
        <v>356</v>
      </c>
      <c r="E328" s="71" t="s">
        <v>91</v>
      </c>
      <c r="F328" s="71" t="s">
        <v>63</v>
      </c>
      <c r="G328" s="73">
        <v>12307.2</v>
      </c>
      <c r="H328" s="73">
        <v>12307.2</v>
      </c>
    </row>
    <row r="329" spans="1:8" ht="31.5" outlineLevel="7" x14ac:dyDescent="0.2">
      <c r="A329" s="75" t="s">
        <v>62</v>
      </c>
      <c r="B329" s="76" t="s">
        <v>369</v>
      </c>
      <c r="C329" s="75" t="s">
        <v>361</v>
      </c>
      <c r="D329" s="75" t="s">
        <v>356</v>
      </c>
      <c r="E329" s="76" t="s">
        <v>91</v>
      </c>
      <c r="F329" s="76" t="s">
        <v>63</v>
      </c>
      <c r="G329" s="78">
        <v>12307.2</v>
      </c>
      <c r="H329" s="78">
        <v>12307.2</v>
      </c>
    </row>
    <row r="330" spans="1:8" ht="47.25" outlineLevel="3" x14ac:dyDescent="0.2">
      <c r="A330" s="70" t="s">
        <v>197</v>
      </c>
      <c r="B330" s="71" t="s">
        <v>369</v>
      </c>
      <c r="C330" s="72" t="s">
        <v>361</v>
      </c>
      <c r="D330" s="72" t="s">
        <v>356</v>
      </c>
      <c r="E330" s="71" t="s">
        <v>198</v>
      </c>
      <c r="F330" s="71"/>
      <c r="G330" s="73">
        <v>1000</v>
      </c>
      <c r="H330" s="73">
        <v>1000</v>
      </c>
    </row>
    <row r="331" spans="1:8" ht="47.25" outlineLevel="4" x14ac:dyDescent="0.2">
      <c r="A331" s="70" t="s">
        <v>199</v>
      </c>
      <c r="B331" s="71" t="s">
        <v>369</v>
      </c>
      <c r="C331" s="72" t="s">
        <v>361</v>
      </c>
      <c r="D331" s="72" t="s">
        <v>356</v>
      </c>
      <c r="E331" s="71" t="s">
        <v>200</v>
      </c>
      <c r="F331" s="71"/>
      <c r="G331" s="73">
        <v>1000</v>
      </c>
      <c r="H331" s="73">
        <v>1000</v>
      </c>
    </row>
    <row r="332" spans="1:8" ht="31.5" outlineLevel="5" x14ac:dyDescent="0.2">
      <c r="A332" s="70" t="s">
        <v>201</v>
      </c>
      <c r="B332" s="71" t="s">
        <v>369</v>
      </c>
      <c r="C332" s="72" t="s">
        <v>361</v>
      </c>
      <c r="D332" s="72" t="s">
        <v>356</v>
      </c>
      <c r="E332" s="71" t="s">
        <v>202</v>
      </c>
      <c r="F332" s="71"/>
      <c r="G332" s="73">
        <v>1000</v>
      </c>
      <c r="H332" s="73">
        <v>1000</v>
      </c>
    </row>
    <row r="333" spans="1:8" ht="31.5" outlineLevel="7" x14ac:dyDescent="0.2">
      <c r="A333" s="70" t="s">
        <v>62</v>
      </c>
      <c r="B333" s="71" t="s">
        <v>369</v>
      </c>
      <c r="C333" s="72" t="s">
        <v>361</v>
      </c>
      <c r="D333" s="72" t="s">
        <v>356</v>
      </c>
      <c r="E333" s="71" t="s">
        <v>202</v>
      </c>
      <c r="F333" s="71" t="s">
        <v>63</v>
      </c>
      <c r="G333" s="73">
        <v>1000</v>
      </c>
      <c r="H333" s="73">
        <v>1000</v>
      </c>
    </row>
    <row r="334" spans="1:8" ht="31.5" outlineLevel="7" x14ac:dyDescent="0.2">
      <c r="A334" s="75" t="s">
        <v>62</v>
      </c>
      <c r="B334" s="76" t="s">
        <v>369</v>
      </c>
      <c r="C334" s="75" t="s">
        <v>361</v>
      </c>
      <c r="D334" s="75" t="s">
        <v>356</v>
      </c>
      <c r="E334" s="76" t="s">
        <v>202</v>
      </c>
      <c r="F334" s="76" t="s">
        <v>63</v>
      </c>
      <c r="G334" s="77">
        <v>1000</v>
      </c>
      <c r="H334" s="77">
        <v>1000</v>
      </c>
    </row>
    <row r="335" spans="1:8" ht="47.25" outlineLevel="3" x14ac:dyDescent="0.2">
      <c r="A335" s="70" t="s">
        <v>262</v>
      </c>
      <c r="B335" s="71" t="s">
        <v>369</v>
      </c>
      <c r="C335" s="72" t="s">
        <v>361</v>
      </c>
      <c r="D335" s="72" t="s">
        <v>356</v>
      </c>
      <c r="E335" s="71" t="s">
        <v>263</v>
      </c>
      <c r="F335" s="71"/>
      <c r="G335" s="73">
        <v>230</v>
      </c>
      <c r="H335" s="73">
        <v>230</v>
      </c>
    </row>
    <row r="336" spans="1:8" ht="31.5" outlineLevel="4" x14ac:dyDescent="0.2">
      <c r="A336" s="70" t="s">
        <v>264</v>
      </c>
      <c r="B336" s="71" t="s">
        <v>369</v>
      </c>
      <c r="C336" s="72" t="s">
        <v>361</v>
      </c>
      <c r="D336" s="72" t="s">
        <v>356</v>
      </c>
      <c r="E336" s="71" t="s">
        <v>265</v>
      </c>
      <c r="F336" s="71"/>
      <c r="G336" s="73">
        <v>230</v>
      </c>
      <c r="H336" s="73">
        <v>230</v>
      </c>
    </row>
    <row r="337" spans="1:8" ht="31.5" outlineLevel="5" x14ac:dyDescent="0.2">
      <c r="A337" s="70" t="s">
        <v>266</v>
      </c>
      <c r="B337" s="71" t="s">
        <v>369</v>
      </c>
      <c r="C337" s="72" t="s">
        <v>361</v>
      </c>
      <c r="D337" s="72" t="s">
        <v>356</v>
      </c>
      <c r="E337" s="71" t="s">
        <v>267</v>
      </c>
      <c r="F337" s="71"/>
      <c r="G337" s="73">
        <v>230</v>
      </c>
      <c r="H337" s="73">
        <v>230</v>
      </c>
    </row>
    <row r="338" spans="1:8" ht="31.5" outlineLevel="7" x14ac:dyDescent="0.2">
      <c r="A338" s="70" t="s">
        <v>62</v>
      </c>
      <c r="B338" s="71" t="s">
        <v>369</v>
      </c>
      <c r="C338" s="72" t="s">
        <v>361</v>
      </c>
      <c r="D338" s="72" t="s">
        <v>356</v>
      </c>
      <c r="E338" s="71" t="s">
        <v>267</v>
      </c>
      <c r="F338" s="71" t="s">
        <v>63</v>
      </c>
      <c r="G338" s="73">
        <v>230</v>
      </c>
      <c r="H338" s="73">
        <v>230</v>
      </c>
    </row>
    <row r="339" spans="1:8" ht="31.5" outlineLevel="7" x14ac:dyDescent="0.2">
      <c r="A339" s="75" t="s">
        <v>62</v>
      </c>
      <c r="B339" s="76" t="s">
        <v>369</v>
      </c>
      <c r="C339" s="75" t="s">
        <v>361</v>
      </c>
      <c r="D339" s="75" t="s">
        <v>356</v>
      </c>
      <c r="E339" s="76" t="s">
        <v>267</v>
      </c>
      <c r="F339" s="76" t="s">
        <v>63</v>
      </c>
      <c r="G339" s="77">
        <v>230</v>
      </c>
      <c r="H339" s="77">
        <v>230</v>
      </c>
    </row>
    <row r="340" spans="1:8" ht="47.25" outlineLevel="3" x14ac:dyDescent="0.2">
      <c r="A340" s="70" t="s">
        <v>315</v>
      </c>
      <c r="B340" s="71" t="s">
        <v>369</v>
      </c>
      <c r="C340" s="72" t="s">
        <v>361</v>
      </c>
      <c r="D340" s="72" t="s">
        <v>356</v>
      </c>
      <c r="E340" s="71" t="s">
        <v>316</v>
      </c>
      <c r="F340" s="71"/>
      <c r="G340" s="73">
        <v>80</v>
      </c>
      <c r="H340" s="73">
        <v>80</v>
      </c>
    </row>
    <row r="341" spans="1:8" ht="47.25" outlineLevel="4" x14ac:dyDescent="0.2">
      <c r="A341" s="70" t="s">
        <v>317</v>
      </c>
      <c r="B341" s="71" t="s">
        <v>369</v>
      </c>
      <c r="C341" s="72" t="s">
        <v>361</v>
      </c>
      <c r="D341" s="72" t="s">
        <v>356</v>
      </c>
      <c r="E341" s="71" t="s">
        <v>318</v>
      </c>
      <c r="F341" s="71"/>
      <c r="G341" s="73">
        <v>80</v>
      </c>
      <c r="H341" s="73">
        <v>80</v>
      </c>
    </row>
    <row r="342" spans="1:8" ht="78.75" outlineLevel="5" x14ac:dyDescent="0.2">
      <c r="A342" s="74" t="s">
        <v>60</v>
      </c>
      <c r="B342" s="71" t="s">
        <v>369</v>
      </c>
      <c r="C342" s="72" t="s">
        <v>361</v>
      </c>
      <c r="D342" s="72" t="s">
        <v>356</v>
      </c>
      <c r="E342" s="71" t="s">
        <v>319</v>
      </c>
      <c r="F342" s="71"/>
      <c r="G342" s="73">
        <v>80</v>
      </c>
      <c r="H342" s="73">
        <v>80</v>
      </c>
    </row>
    <row r="343" spans="1:8" ht="31.5" outlineLevel="7" x14ac:dyDescent="0.2">
      <c r="A343" s="70" t="s">
        <v>62</v>
      </c>
      <c r="B343" s="71" t="s">
        <v>369</v>
      </c>
      <c r="C343" s="72" t="s">
        <v>361</v>
      </c>
      <c r="D343" s="72" t="s">
        <v>356</v>
      </c>
      <c r="E343" s="71" t="s">
        <v>319</v>
      </c>
      <c r="F343" s="71" t="s">
        <v>63</v>
      </c>
      <c r="G343" s="73">
        <v>80</v>
      </c>
      <c r="H343" s="73">
        <v>80</v>
      </c>
    </row>
    <row r="344" spans="1:8" ht="31.5" outlineLevel="7" x14ac:dyDescent="0.2">
      <c r="A344" s="75" t="s">
        <v>62</v>
      </c>
      <c r="B344" s="76" t="s">
        <v>369</v>
      </c>
      <c r="C344" s="75" t="s">
        <v>361</v>
      </c>
      <c r="D344" s="75" t="s">
        <v>356</v>
      </c>
      <c r="E344" s="76" t="s">
        <v>319</v>
      </c>
      <c r="F344" s="76" t="s">
        <v>63</v>
      </c>
      <c r="G344" s="77">
        <v>80</v>
      </c>
      <c r="H344" s="77">
        <v>80</v>
      </c>
    </row>
    <row r="345" spans="1:8" ht="31.5" outlineLevel="2" x14ac:dyDescent="0.2">
      <c r="A345" s="70" t="s">
        <v>368</v>
      </c>
      <c r="B345" s="71" t="s">
        <v>369</v>
      </c>
      <c r="C345" s="72" t="s">
        <v>361</v>
      </c>
      <c r="D345" s="72" t="s">
        <v>361</v>
      </c>
      <c r="E345" s="71"/>
      <c r="F345" s="71"/>
      <c r="G345" s="73">
        <v>1320.8</v>
      </c>
      <c r="H345" s="73">
        <v>1320.8</v>
      </c>
    </row>
    <row r="346" spans="1:8" ht="31.5" outlineLevel="3" x14ac:dyDescent="0.2">
      <c r="A346" s="70" t="s">
        <v>54</v>
      </c>
      <c r="B346" s="71" t="s">
        <v>369</v>
      </c>
      <c r="C346" s="72" t="s">
        <v>361</v>
      </c>
      <c r="D346" s="72" t="s">
        <v>361</v>
      </c>
      <c r="E346" s="71" t="s">
        <v>55</v>
      </c>
      <c r="F346" s="71"/>
      <c r="G346" s="73">
        <v>1320.8</v>
      </c>
      <c r="H346" s="73">
        <v>1320.8</v>
      </c>
    </row>
    <row r="347" spans="1:8" ht="31.5" outlineLevel="4" x14ac:dyDescent="0.2">
      <c r="A347" s="70" t="s">
        <v>92</v>
      </c>
      <c r="B347" s="71" t="s">
        <v>369</v>
      </c>
      <c r="C347" s="72" t="s">
        <v>361</v>
      </c>
      <c r="D347" s="72" t="s">
        <v>361</v>
      </c>
      <c r="E347" s="71" t="s">
        <v>93</v>
      </c>
      <c r="F347" s="71"/>
      <c r="G347" s="73">
        <v>1320.8</v>
      </c>
      <c r="H347" s="73">
        <v>1320.8</v>
      </c>
    </row>
    <row r="348" spans="1:8" ht="15.75" outlineLevel="5" x14ac:dyDescent="0.2">
      <c r="A348" s="70" t="s">
        <v>94</v>
      </c>
      <c r="B348" s="71" t="s">
        <v>369</v>
      </c>
      <c r="C348" s="72" t="s">
        <v>361</v>
      </c>
      <c r="D348" s="72" t="s">
        <v>361</v>
      </c>
      <c r="E348" s="71" t="s">
        <v>95</v>
      </c>
      <c r="F348" s="71"/>
      <c r="G348" s="73">
        <v>1320.8</v>
      </c>
      <c r="H348" s="73">
        <v>1320.8</v>
      </c>
    </row>
    <row r="349" spans="1:8" ht="78.75" outlineLevel="6" x14ac:dyDescent="0.2">
      <c r="A349" s="74" t="s">
        <v>60</v>
      </c>
      <c r="B349" s="71" t="s">
        <v>369</v>
      </c>
      <c r="C349" s="72" t="s">
        <v>361</v>
      </c>
      <c r="D349" s="72" t="s">
        <v>361</v>
      </c>
      <c r="E349" s="71" t="s">
        <v>96</v>
      </c>
      <c r="F349" s="71"/>
      <c r="G349" s="73">
        <v>1320.8</v>
      </c>
      <c r="H349" s="73">
        <v>1320.8</v>
      </c>
    </row>
    <row r="350" spans="1:8" ht="31.5" outlineLevel="7" x14ac:dyDescent="0.2">
      <c r="A350" s="70" t="s">
        <v>62</v>
      </c>
      <c r="B350" s="71" t="s">
        <v>369</v>
      </c>
      <c r="C350" s="72" t="s">
        <v>361</v>
      </c>
      <c r="D350" s="72" t="s">
        <v>361</v>
      </c>
      <c r="E350" s="71" t="s">
        <v>96</v>
      </c>
      <c r="F350" s="71" t="s">
        <v>63</v>
      </c>
      <c r="G350" s="73">
        <v>1320.8</v>
      </c>
      <c r="H350" s="73">
        <v>1320.8</v>
      </c>
    </row>
    <row r="351" spans="1:8" ht="31.5" outlineLevel="7" x14ac:dyDescent="0.2">
      <c r="A351" s="75" t="s">
        <v>62</v>
      </c>
      <c r="B351" s="76" t="s">
        <v>369</v>
      </c>
      <c r="C351" s="75" t="s">
        <v>361</v>
      </c>
      <c r="D351" s="75" t="s">
        <v>361</v>
      </c>
      <c r="E351" s="76" t="s">
        <v>96</v>
      </c>
      <c r="F351" s="76" t="s">
        <v>63</v>
      </c>
      <c r="G351" s="78">
        <v>1320.8</v>
      </c>
      <c r="H351" s="78">
        <v>1320.8</v>
      </c>
    </row>
    <row r="352" spans="1:8" ht="31.5" outlineLevel="2" x14ac:dyDescent="0.2">
      <c r="A352" s="70" t="s">
        <v>368</v>
      </c>
      <c r="B352" s="71" t="s">
        <v>369</v>
      </c>
      <c r="C352" s="72" t="s">
        <v>361</v>
      </c>
      <c r="D352" s="72" t="s">
        <v>362</v>
      </c>
      <c r="E352" s="71"/>
      <c r="F352" s="71"/>
      <c r="G352" s="73">
        <f>G353+G369</f>
        <v>12069.5</v>
      </c>
      <c r="H352" s="73">
        <f>H353+H369</f>
        <v>12069.5</v>
      </c>
    </row>
    <row r="353" spans="1:8" ht="31.5" outlineLevel="3" x14ac:dyDescent="0.2">
      <c r="A353" s="70" t="s">
        <v>54</v>
      </c>
      <c r="B353" s="71" t="s">
        <v>369</v>
      </c>
      <c r="C353" s="72" t="s">
        <v>361</v>
      </c>
      <c r="D353" s="72" t="s">
        <v>362</v>
      </c>
      <c r="E353" s="71" t="s">
        <v>55</v>
      </c>
      <c r="F353" s="71"/>
      <c r="G353" s="73">
        <f>G354</f>
        <v>12049.5</v>
      </c>
      <c r="H353" s="73">
        <f>H354</f>
        <v>12049.5</v>
      </c>
    </row>
    <row r="354" spans="1:8" ht="31.5" outlineLevel="4" x14ac:dyDescent="0.2">
      <c r="A354" s="70" t="s">
        <v>99</v>
      </c>
      <c r="B354" s="71" t="s">
        <v>369</v>
      </c>
      <c r="C354" s="72" t="s">
        <v>361</v>
      </c>
      <c r="D354" s="72" t="s">
        <v>362</v>
      </c>
      <c r="E354" s="71" t="s">
        <v>100</v>
      </c>
      <c r="F354" s="71"/>
      <c r="G354" s="73">
        <f>G355</f>
        <v>12049.5</v>
      </c>
      <c r="H354" s="73">
        <f>H355</f>
        <v>12049.5</v>
      </c>
    </row>
    <row r="355" spans="1:8" ht="31.5" outlineLevel="5" x14ac:dyDescent="0.2">
      <c r="A355" s="70" t="s">
        <v>101</v>
      </c>
      <c r="B355" s="71" t="s">
        <v>369</v>
      </c>
      <c r="C355" s="72" t="s">
        <v>361</v>
      </c>
      <c r="D355" s="72" t="s">
        <v>362</v>
      </c>
      <c r="E355" s="71" t="s">
        <v>102</v>
      </c>
      <c r="F355" s="71"/>
      <c r="G355" s="73">
        <f>G356+G359+G366</f>
        <v>12049.5</v>
      </c>
      <c r="H355" s="73">
        <f>H356+H359+H366</f>
        <v>12049.5</v>
      </c>
    </row>
    <row r="356" spans="1:8" ht="31.5" outlineLevel="6" x14ac:dyDescent="0.2">
      <c r="A356" s="70" t="s">
        <v>9</v>
      </c>
      <c r="B356" s="71" t="s">
        <v>369</v>
      </c>
      <c r="C356" s="72" t="s">
        <v>361</v>
      </c>
      <c r="D356" s="72" t="s">
        <v>362</v>
      </c>
      <c r="E356" s="71" t="s">
        <v>103</v>
      </c>
      <c r="F356" s="71"/>
      <c r="G356" s="73">
        <v>7993.7</v>
      </c>
      <c r="H356" s="73">
        <v>7993.7</v>
      </c>
    </row>
    <row r="357" spans="1:8" ht="63" outlineLevel="7" x14ac:dyDescent="0.2">
      <c r="A357" s="70" t="s">
        <v>11</v>
      </c>
      <c r="B357" s="71" t="s">
        <v>369</v>
      </c>
      <c r="C357" s="72" t="s">
        <v>361</v>
      </c>
      <c r="D357" s="72" t="s">
        <v>362</v>
      </c>
      <c r="E357" s="71" t="s">
        <v>103</v>
      </c>
      <c r="F357" s="71" t="s">
        <v>12</v>
      </c>
      <c r="G357" s="73">
        <v>7993.7</v>
      </c>
      <c r="H357" s="73">
        <v>7993.7</v>
      </c>
    </row>
    <row r="358" spans="1:8" ht="47.25" outlineLevel="7" x14ac:dyDescent="0.2">
      <c r="A358" s="75" t="s">
        <v>11</v>
      </c>
      <c r="B358" s="76" t="s">
        <v>369</v>
      </c>
      <c r="C358" s="75" t="s">
        <v>361</v>
      </c>
      <c r="D358" s="75" t="s">
        <v>362</v>
      </c>
      <c r="E358" s="76" t="s">
        <v>103</v>
      </c>
      <c r="F358" s="76" t="s">
        <v>12</v>
      </c>
      <c r="G358" s="78">
        <v>7993.7</v>
      </c>
      <c r="H358" s="78">
        <v>7993.7</v>
      </c>
    </row>
    <row r="359" spans="1:8" ht="15.75" outlineLevel="6" x14ac:dyDescent="0.2">
      <c r="A359" s="70" t="s">
        <v>17</v>
      </c>
      <c r="B359" s="71" t="s">
        <v>369</v>
      </c>
      <c r="C359" s="72" t="s">
        <v>361</v>
      </c>
      <c r="D359" s="72" t="s">
        <v>362</v>
      </c>
      <c r="E359" s="71" t="s">
        <v>106</v>
      </c>
      <c r="F359" s="71"/>
      <c r="G359" s="73">
        <v>1365.4</v>
      </c>
      <c r="H359" s="73">
        <v>1365.4</v>
      </c>
    </row>
    <row r="360" spans="1:8" ht="63" outlineLevel="7" x14ac:dyDescent="0.2">
      <c r="A360" s="70" t="s">
        <v>11</v>
      </c>
      <c r="B360" s="71" t="s">
        <v>369</v>
      </c>
      <c r="C360" s="72" t="s">
        <v>361</v>
      </c>
      <c r="D360" s="72" t="s">
        <v>362</v>
      </c>
      <c r="E360" s="71" t="s">
        <v>106</v>
      </c>
      <c r="F360" s="71" t="s">
        <v>12</v>
      </c>
      <c r="G360" s="73">
        <v>1.2</v>
      </c>
      <c r="H360" s="73">
        <v>1.2</v>
      </c>
    </row>
    <row r="361" spans="1:8" ht="47.25" outlineLevel="7" x14ac:dyDescent="0.2">
      <c r="A361" s="75" t="s">
        <v>11</v>
      </c>
      <c r="B361" s="76" t="s">
        <v>369</v>
      </c>
      <c r="C361" s="75" t="s">
        <v>361</v>
      </c>
      <c r="D361" s="75" t="s">
        <v>362</v>
      </c>
      <c r="E361" s="76" t="s">
        <v>106</v>
      </c>
      <c r="F361" s="76" t="s">
        <v>12</v>
      </c>
      <c r="G361" s="77">
        <v>1.2</v>
      </c>
      <c r="H361" s="77">
        <v>1.2</v>
      </c>
    </row>
    <row r="362" spans="1:8" ht="31.5" outlineLevel="7" x14ac:dyDescent="0.2">
      <c r="A362" s="70" t="s">
        <v>19</v>
      </c>
      <c r="B362" s="71" t="s">
        <v>369</v>
      </c>
      <c r="C362" s="72" t="s">
        <v>361</v>
      </c>
      <c r="D362" s="72" t="s">
        <v>362</v>
      </c>
      <c r="E362" s="71" t="s">
        <v>106</v>
      </c>
      <c r="F362" s="71" t="s">
        <v>20</v>
      </c>
      <c r="G362" s="73">
        <v>1342.9</v>
      </c>
      <c r="H362" s="73">
        <v>1342.9</v>
      </c>
    </row>
    <row r="363" spans="1:8" ht="31.5" outlineLevel="7" x14ac:dyDescent="0.2">
      <c r="A363" s="75" t="s">
        <v>19</v>
      </c>
      <c r="B363" s="76" t="s">
        <v>369</v>
      </c>
      <c r="C363" s="75" t="s">
        <v>361</v>
      </c>
      <c r="D363" s="75" t="s">
        <v>362</v>
      </c>
      <c r="E363" s="76" t="s">
        <v>106</v>
      </c>
      <c r="F363" s="76" t="s">
        <v>20</v>
      </c>
      <c r="G363" s="77">
        <v>1342.9</v>
      </c>
      <c r="H363" s="77">
        <v>1342.9</v>
      </c>
    </row>
    <row r="364" spans="1:8" ht="15.75" outlineLevel="7" x14ac:dyDescent="0.2">
      <c r="A364" s="70" t="s">
        <v>21</v>
      </c>
      <c r="B364" s="71" t="s">
        <v>369</v>
      </c>
      <c r="C364" s="72" t="s">
        <v>361</v>
      </c>
      <c r="D364" s="72" t="s">
        <v>362</v>
      </c>
      <c r="E364" s="71" t="s">
        <v>106</v>
      </c>
      <c r="F364" s="71" t="s">
        <v>22</v>
      </c>
      <c r="G364" s="73">
        <v>21.3</v>
      </c>
      <c r="H364" s="73">
        <v>21.3</v>
      </c>
    </row>
    <row r="365" spans="1:8" ht="15.75" outlineLevel="7" x14ac:dyDescent="0.2">
      <c r="A365" s="75" t="s">
        <v>21</v>
      </c>
      <c r="B365" s="76" t="s">
        <v>369</v>
      </c>
      <c r="C365" s="75" t="s">
        <v>361</v>
      </c>
      <c r="D365" s="75" t="s">
        <v>362</v>
      </c>
      <c r="E365" s="76" t="s">
        <v>106</v>
      </c>
      <c r="F365" s="76" t="s">
        <v>22</v>
      </c>
      <c r="G365" s="77">
        <v>21.3</v>
      </c>
      <c r="H365" s="77">
        <v>21.3</v>
      </c>
    </row>
    <row r="366" spans="1:8" ht="78.75" outlineLevel="6" x14ac:dyDescent="0.2">
      <c r="A366" s="74" t="s">
        <v>60</v>
      </c>
      <c r="B366" s="71" t="s">
        <v>369</v>
      </c>
      <c r="C366" s="72" t="s">
        <v>361</v>
      </c>
      <c r="D366" s="72" t="s">
        <v>362</v>
      </c>
      <c r="E366" s="71" t="s">
        <v>107</v>
      </c>
      <c r="F366" s="71"/>
      <c r="G366" s="73">
        <v>2690.4</v>
      </c>
      <c r="H366" s="73">
        <v>2690.4</v>
      </c>
    </row>
    <row r="367" spans="1:8" ht="31.5" outlineLevel="7" x14ac:dyDescent="0.2">
      <c r="A367" s="70" t="s">
        <v>62</v>
      </c>
      <c r="B367" s="71" t="s">
        <v>369</v>
      </c>
      <c r="C367" s="72" t="s">
        <v>361</v>
      </c>
      <c r="D367" s="72" t="s">
        <v>362</v>
      </c>
      <c r="E367" s="71" t="s">
        <v>107</v>
      </c>
      <c r="F367" s="71" t="s">
        <v>63</v>
      </c>
      <c r="G367" s="73">
        <v>2690.4</v>
      </c>
      <c r="H367" s="73">
        <v>2690.4</v>
      </c>
    </row>
    <row r="368" spans="1:8" ht="31.5" outlineLevel="7" x14ac:dyDescent="0.2">
      <c r="A368" s="75" t="s">
        <v>62</v>
      </c>
      <c r="B368" s="76" t="s">
        <v>369</v>
      </c>
      <c r="C368" s="75" t="s">
        <v>361</v>
      </c>
      <c r="D368" s="75" t="s">
        <v>362</v>
      </c>
      <c r="E368" s="76" t="s">
        <v>107</v>
      </c>
      <c r="F368" s="76" t="s">
        <v>63</v>
      </c>
      <c r="G368" s="78">
        <v>2690.4</v>
      </c>
      <c r="H368" s="78">
        <v>2690.4</v>
      </c>
    </row>
    <row r="369" spans="1:8" ht="47.25" outlineLevel="3" x14ac:dyDescent="0.2">
      <c r="A369" s="70" t="s">
        <v>315</v>
      </c>
      <c r="B369" s="71" t="s">
        <v>369</v>
      </c>
      <c r="C369" s="72" t="s">
        <v>361</v>
      </c>
      <c r="D369" s="72" t="s">
        <v>362</v>
      </c>
      <c r="E369" s="71" t="s">
        <v>316</v>
      </c>
      <c r="F369" s="71"/>
      <c r="G369" s="73">
        <v>20</v>
      </c>
      <c r="H369" s="73">
        <v>20</v>
      </c>
    </row>
    <row r="370" spans="1:8" ht="47.25" outlineLevel="4" x14ac:dyDescent="0.2">
      <c r="A370" s="70" t="s">
        <v>317</v>
      </c>
      <c r="B370" s="71" t="s">
        <v>369</v>
      </c>
      <c r="C370" s="72" t="s">
        <v>361</v>
      </c>
      <c r="D370" s="72" t="s">
        <v>362</v>
      </c>
      <c r="E370" s="71" t="s">
        <v>318</v>
      </c>
      <c r="F370" s="71"/>
      <c r="G370" s="73">
        <v>20</v>
      </c>
      <c r="H370" s="73">
        <v>20</v>
      </c>
    </row>
    <row r="371" spans="1:8" ht="78.75" outlineLevel="5" x14ac:dyDescent="0.2">
      <c r="A371" s="74" t="s">
        <v>60</v>
      </c>
      <c r="B371" s="71" t="s">
        <v>369</v>
      </c>
      <c r="C371" s="72" t="s">
        <v>361</v>
      </c>
      <c r="D371" s="72" t="s">
        <v>362</v>
      </c>
      <c r="E371" s="71" t="s">
        <v>319</v>
      </c>
      <c r="F371" s="71"/>
      <c r="G371" s="73">
        <v>20</v>
      </c>
      <c r="H371" s="73">
        <v>20</v>
      </c>
    </row>
    <row r="372" spans="1:8" ht="31.5" outlineLevel="7" x14ac:dyDescent="0.2">
      <c r="A372" s="70" t="s">
        <v>62</v>
      </c>
      <c r="B372" s="71" t="s">
        <v>369</v>
      </c>
      <c r="C372" s="72" t="s">
        <v>361</v>
      </c>
      <c r="D372" s="72" t="s">
        <v>362</v>
      </c>
      <c r="E372" s="71" t="s">
        <v>319</v>
      </c>
      <c r="F372" s="71" t="s">
        <v>63</v>
      </c>
      <c r="G372" s="73">
        <v>20</v>
      </c>
      <c r="H372" s="73">
        <v>20</v>
      </c>
    </row>
    <row r="373" spans="1:8" ht="31.5" outlineLevel="7" x14ac:dyDescent="0.2">
      <c r="A373" s="75" t="s">
        <v>62</v>
      </c>
      <c r="B373" s="76" t="s">
        <v>369</v>
      </c>
      <c r="C373" s="75" t="s">
        <v>361</v>
      </c>
      <c r="D373" s="75" t="s">
        <v>362</v>
      </c>
      <c r="E373" s="76" t="s">
        <v>319</v>
      </c>
      <c r="F373" s="76" t="s">
        <v>63</v>
      </c>
      <c r="G373" s="77">
        <v>20</v>
      </c>
      <c r="H373" s="77">
        <v>20</v>
      </c>
    </row>
    <row r="374" spans="1:8" ht="31.5" outlineLevel="1" x14ac:dyDescent="0.2">
      <c r="A374" s="70" t="s">
        <v>368</v>
      </c>
      <c r="B374" s="71" t="s">
        <v>369</v>
      </c>
      <c r="C374" s="72" t="s">
        <v>363</v>
      </c>
      <c r="D374" s="72"/>
      <c r="E374" s="71"/>
      <c r="F374" s="71"/>
      <c r="G374" s="73">
        <v>5956.4</v>
      </c>
      <c r="H374" s="73">
        <v>5642.9</v>
      </c>
    </row>
    <row r="375" spans="1:8" ht="31.5" outlineLevel="2" x14ac:dyDescent="0.2">
      <c r="A375" s="70" t="s">
        <v>368</v>
      </c>
      <c r="B375" s="71" t="s">
        <v>369</v>
      </c>
      <c r="C375" s="72" t="s">
        <v>363</v>
      </c>
      <c r="D375" s="72" t="s">
        <v>357</v>
      </c>
      <c r="E375" s="71"/>
      <c r="F375" s="71"/>
      <c r="G375" s="73">
        <v>5956.4</v>
      </c>
      <c r="H375" s="73">
        <v>5642.9</v>
      </c>
    </row>
    <row r="376" spans="1:8" ht="31.5" outlineLevel="3" x14ac:dyDescent="0.2">
      <c r="A376" s="70" t="s">
        <v>54</v>
      </c>
      <c r="B376" s="71" t="s">
        <v>369</v>
      </c>
      <c r="C376" s="72" t="s">
        <v>363</v>
      </c>
      <c r="D376" s="72" t="s">
        <v>357</v>
      </c>
      <c r="E376" s="71" t="s">
        <v>55</v>
      </c>
      <c r="F376" s="71"/>
      <c r="G376" s="73">
        <v>5956.4</v>
      </c>
      <c r="H376" s="73">
        <v>5642.9</v>
      </c>
    </row>
    <row r="377" spans="1:8" ht="15.75" outlineLevel="4" x14ac:dyDescent="0.2">
      <c r="A377" s="70" t="s">
        <v>71</v>
      </c>
      <c r="B377" s="71" t="s">
        <v>369</v>
      </c>
      <c r="C377" s="72" t="s">
        <v>363</v>
      </c>
      <c r="D377" s="72" t="s">
        <v>357</v>
      </c>
      <c r="E377" s="71" t="s">
        <v>72</v>
      </c>
      <c r="F377" s="71"/>
      <c r="G377" s="73">
        <v>5956.4</v>
      </c>
      <c r="H377" s="73">
        <v>5642.9</v>
      </c>
    </row>
    <row r="378" spans="1:8" ht="31.5" outlineLevel="5" x14ac:dyDescent="0.2">
      <c r="A378" s="70" t="s">
        <v>73</v>
      </c>
      <c r="B378" s="71" t="s">
        <v>369</v>
      </c>
      <c r="C378" s="72" t="s">
        <v>363</v>
      </c>
      <c r="D378" s="72" t="s">
        <v>357</v>
      </c>
      <c r="E378" s="71" t="s">
        <v>74</v>
      </c>
      <c r="F378" s="71"/>
      <c r="G378" s="73">
        <v>5956.4</v>
      </c>
      <c r="H378" s="73">
        <v>5642.9</v>
      </c>
    </row>
    <row r="379" spans="1:8" ht="47.25" outlineLevel="6" x14ac:dyDescent="0.2">
      <c r="A379" s="70" t="s">
        <v>80</v>
      </c>
      <c r="B379" s="71" t="s">
        <v>369</v>
      </c>
      <c r="C379" s="72" t="s">
        <v>363</v>
      </c>
      <c r="D379" s="72" t="s">
        <v>357</v>
      </c>
      <c r="E379" s="71" t="s">
        <v>81</v>
      </c>
      <c r="F379" s="71"/>
      <c r="G379" s="73">
        <v>5956.4</v>
      </c>
      <c r="H379" s="73">
        <v>5642.9</v>
      </c>
    </row>
    <row r="380" spans="1:8" ht="31.5" outlineLevel="7" x14ac:dyDescent="0.2">
      <c r="A380" s="70" t="s">
        <v>62</v>
      </c>
      <c r="B380" s="71" t="s">
        <v>369</v>
      </c>
      <c r="C380" s="72" t="s">
        <v>363</v>
      </c>
      <c r="D380" s="72" t="s">
        <v>357</v>
      </c>
      <c r="E380" s="71" t="s">
        <v>81</v>
      </c>
      <c r="F380" s="71" t="s">
        <v>63</v>
      </c>
      <c r="G380" s="73">
        <v>5956.4</v>
      </c>
      <c r="H380" s="73">
        <v>5642.9</v>
      </c>
    </row>
    <row r="381" spans="1:8" ht="31.5" outlineLevel="7" x14ac:dyDescent="0.2">
      <c r="A381" s="75" t="s">
        <v>62</v>
      </c>
      <c r="B381" s="76" t="s">
        <v>369</v>
      </c>
      <c r="C381" s="75" t="s">
        <v>363</v>
      </c>
      <c r="D381" s="75" t="s">
        <v>357</v>
      </c>
      <c r="E381" s="76" t="s">
        <v>81</v>
      </c>
      <c r="F381" s="76" t="s">
        <v>63</v>
      </c>
      <c r="G381" s="77">
        <v>5956.4</v>
      </c>
      <c r="H381" s="77">
        <v>5642.9</v>
      </c>
    </row>
    <row r="382" spans="1:8" ht="31.5" x14ac:dyDescent="0.2">
      <c r="A382" s="70" t="s">
        <v>370</v>
      </c>
      <c r="B382" s="71" t="s">
        <v>371</v>
      </c>
      <c r="C382" s="72"/>
      <c r="D382" s="72"/>
      <c r="E382" s="71"/>
      <c r="F382" s="71"/>
      <c r="G382" s="73">
        <f>G383+G396</f>
        <v>41755</v>
      </c>
      <c r="H382" s="73">
        <f>H383+H396</f>
        <v>41755</v>
      </c>
    </row>
    <row r="383" spans="1:8" ht="31.5" outlineLevel="1" x14ac:dyDescent="0.2">
      <c r="A383" s="70" t="s">
        <v>370</v>
      </c>
      <c r="B383" s="71" t="s">
        <v>371</v>
      </c>
      <c r="C383" s="72" t="s">
        <v>361</v>
      </c>
      <c r="D383" s="72"/>
      <c r="E383" s="71"/>
      <c r="F383" s="71"/>
      <c r="G383" s="73">
        <f>G384</f>
        <v>9675</v>
      </c>
      <c r="H383" s="73">
        <f>H384</f>
        <v>9675</v>
      </c>
    </row>
    <row r="384" spans="1:8" ht="31.5" outlineLevel="2" x14ac:dyDescent="0.2">
      <c r="A384" s="70" t="s">
        <v>370</v>
      </c>
      <c r="B384" s="71" t="s">
        <v>371</v>
      </c>
      <c r="C384" s="72" t="s">
        <v>361</v>
      </c>
      <c r="D384" s="72" t="s">
        <v>356</v>
      </c>
      <c r="E384" s="71"/>
      <c r="F384" s="71"/>
      <c r="G384" s="73">
        <f>G385</f>
        <v>9675</v>
      </c>
      <c r="H384" s="73">
        <f>H385</f>
        <v>9675</v>
      </c>
    </row>
    <row r="385" spans="1:8" ht="31.5" outlineLevel="3" x14ac:dyDescent="0.2">
      <c r="A385" s="70" t="s">
        <v>108</v>
      </c>
      <c r="B385" s="71" t="s">
        <v>371</v>
      </c>
      <c r="C385" s="72" t="s">
        <v>361</v>
      </c>
      <c r="D385" s="72" t="s">
        <v>356</v>
      </c>
      <c r="E385" s="71" t="s">
        <v>109</v>
      </c>
      <c r="F385" s="71"/>
      <c r="G385" s="73">
        <f>G386+G391</f>
        <v>9675</v>
      </c>
      <c r="H385" s="73">
        <f>H386+H391</f>
        <v>9675</v>
      </c>
    </row>
    <row r="386" spans="1:8" ht="31.5" outlineLevel="4" x14ac:dyDescent="0.2">
      <c r="A386" s="70" t="s">
        <v>139</v>
      </c>
      <c r="B386" s="71" t="s">
        <v>371</v>
      </c>
      <c r="C386" s="72" t="s">
        <v>361</v>
      </c>
      <c r="D386" s="72" t="s">
        <v>356</v>
      </c>
      <c r="E386" s="71" t="s">
        <v>140</v>
      </c>
      <c r="F386" s="71"/>
      <c r="G386" s="73">
        <v>6230</v>
      </c>
      <c r="H386" s="73">
        <v>6230</v>
      </c>
    </row>
    <row r="387" spans="1:8" ht="31.5" outlineLevel="5" x14ac:dyDescent="0.2">
      <c r="A387" s="70" t="s">
        <v>141</v>
      </c>
      <c r="B387" s="71" t="s">
        <v>371</v>
      </c>
      <c r="C387" s="72" t="s">
        <v>361</v>
      </c>
      <c r="D387" s="72" t="s">
        <v>356</v>
      </c>
      <c r="E387" s="71" t="s">
        <v>142</v>
      </c>
      <c r="F387" s="71"/>
      <c r="G387" s="73">
        <v>6230</v>
      </c>
      <c r="H387" s="73">
        <v>6230</v>
      </c>
    </row>
    <row r="388" spans="1:8" ht="78.75" outlineLevel="6" x14ac:dyDescent="0.2">
      <c r="A388" s="74" t="s">
        <v>60</v>
      </c>
      <c r="B388" s="71" t="s">
        <v>371</v>
      </c>
      <c r="C388" s="72" t="s">
        <v>361</v>
      </c>
      <c r="D388" s="72" t="s">
        <v>356</v>
      </c>
      <c r="E388" s="71" t="s">
        <v>143</v>
      </c>
      <c r="F388" s="71"/>
      <c r="G388" s="73">
        <v>6230</v>
      </c>
      <c r="H388" s="73">
        <v>6230</v>
      </c>
    </row>
    <row r="389" spans="1:8" ht="31.5" outlineLevel="7" x14ac:dyDescent="0.2">
      <c r="A389" s="70" t="s">
        <v>62</v>
      </c>
      <c r="B389" s="71" t="s">
        <v>371</v>
      </c>
      <c r="C389" s="72" t="s">
        <v>361</v>
      </c>
      <c r="D389" s="72" t="s">
        <v>356</v>
      </c>
      <c r="E389" s="71" t="s">
        <v>143</v>
      </c>
      <c r="F389" s="71" t="s">
        <v>63</v>
      </c>
      <c r="G389" s="73">
        <v>6230</v>
      </c>
      <c r="H389" s="73">
        <v>6230</v>
      </c>
    </row>
    <row r="390" spans="1:8" ht="31.5" outlineLevel="7" x14ac:dyDescent="0.2">
      <c r="A390" s="75" t="s">
        <v>62</v>
      </c>
      <c r="B390" s="76" t="s">
        <v>371</v>
      </c>
      <c r="C390" s="75" t="s">
        <v>361</v>
      </c>
      <c r="D390" s="75" t="s">
        <v>356</v>
      </c>
      <c r="E390" s="76" t="s">
        <v>143</v>
      </c>
      <c r="F390" s="76" t="s">
        <v>63</v>
      </c>
      <c r="G390" s="77">
        <v>6230</v>
      </c>
      <c r="H390" s="77">
        <v>6230</v>
      </c>
    </row>
    <row r="391" spans="1:8" ht="31.5" outlineLevel="4" x14ac:dyDescent="0.2">
      <c r="A391" s="70" t="s">
        <v>144</v>
      </c>
      <c r="B391" s="71" t="s">
        <v>371</v>
      </c>
      <c r="C391" s="72" t="s">
        <v>361</v>
      </c>
      <c r="D391" s="72" t="s">
        <v>356</v>
      </c>
      <c r="E391" s="71" t="s">
        <v>145</v>
      </c>
      <c r="F391" s="71"/>
      <c r="G391" s="73">
        <v>3445</v>
      </c>
      <c r="H391" s="73">
        <v>3445</v>
      </c>
    </row>
    <row r="392" spans="1:8" ht="47.25" outlineLevel="5" x14ac:dyDescent="0.2">
      <c r="A392" s="70" t="s">
        <v>146</v>
      </c>
      <c r="B392" s="71" t="s">
        <v>371</v>
      </c>
      <c r="C392" s="72" t="s">
        <v>361</v>
      </c>
      <c r="D392" s="72" t="s">
        <v>356</v>
      </c>
      <c r="E392" s="71" t="s">
        <v>147</v>
      </c>
      <c r="F392" s="71"/>
      <c r="G392" s="73">
        <v>3445</v>
      </c>
      <c r="H392" s="73">
        <v>3445</v>
      </c>
    </row>
    <row r="393" spans="1:8" ht="78.75" outlineLevel="6" x14ac:dyDescent="0.2">
      <c r="A393" s="74" t="s">
        <v>60</v>
      </c>
      <c r="B393" s="71" t="s">
        <v>371</v>
      </c>
      <c r="C393" s="72" t="s">
        <v>361</v>
      </c>
      <c r="D393" s="72" t="s">
        <v>356</v>
      </c>
      <c r="E393" s="71" t="s">
        <v>148</v>
      </c>
      <c r="F393" s="71"/>
      <c r="G393" s="73">
        <v>3445</v>
      </c>
      <c r="H393" s="73">
        <v>3445</v>
      </c>
    </row>
    <row r="394" spans="1:8" ht="31.5" outlineLevel="7" x14ac:dyDescent="0.2">
      <c r="A394" s="70" t="s">
        <v>62</v>
      </c>
      <c r="B394" s="71" t="s">
        <v>371</v>
      </c>
      <c r="C394" s="72" t="s">
        <v>361</v>
      </c>
      <c r="D394" s="72" t="s">
        <v>356</v>
      </c>
      <c r="E394" s="71" t="s">
        <v>148</v>
      </c>
      <c r="F394" s="71" t="s">
        <v>63</v>
      </c>
      <c r="G394" s="73">
        <v>3445</v>
      </c>
      <c r="H394" s="73">
        <v>3445</v>
      </c>
    </row>
    <row r="395" spans="1:8" ht="31.5" outlineLevel="7" x14ac:dyDescent="0.2">
      <c r="A395" s="75" t="s">
        <v>62</v>
      </c>
      <c r="B395" s="76" t="s">
        <v>371</v>
      </c>
      <c r="C395" s="75" t="s">
        <v>361</v>
      </c>
      <c r="D395" s="75" t="s">
        <v>356</v>
      </c>
      <c r="E395" s="76" t="s">
        <v>148</v>
      </c>
      <c r="F395" s="76" t="s">
        <v>63</v>
      </c>
      <c r="G395" s="77">
        <v>3445</v>
      </c>
      <c r="H395" s="77">
        <v>3445</v>
      </c>
    </row>
    <row r="396" spans="1:8" ht="31.5" outlineLevel="1" x14ac:dyDescent="0.2">
      <c r="A396" s="70" t="s">
        <v>370</v>
      </c>
      <c r="B396" s="71" t="s">
        <v>371</v>
      </c>
      <c r="C396" s="72" t="s">
        <v>372</v>
      </c>
      <c r="D396" s="72"/>
      <c r="E396" s="71"/>
      <c r="F396" s="71"/>
      <c r="G396" s="73">
        <f>G397+G419</f>
        <v>32080</v>
      </c>
      <c r="H396" s="73">
        <f>H397+H419</f>
        <v>32080</v>
      </c>
    </row>
    <row r="397" spans="1:8" ht="31.5" outlineLevel="2" x14ac:dyDescent="0.2">
      <c r="A397" s="70" t="s">
        <v>370</v>
      </c>
      <c r="B397" s="71" t="s">
        <v>371</v>
      </c>
      <c r="C397" s="72" t="s">
        <v>372</v>
      </c>
      <c r="D397" s="72" t="s">
        <v>349</v>
      </c>
      <c r="E397" s="71"/>
      <c r="F397" s="71"/>
      <c r="G397" s="73">
        <f>G398</f>
        <v>17440.400000000001</v>
      </c>
      <c r="H397" s="73">
        <f>H398</f>
        <v>17440.400000000001</v>
      </c>
    </row>
    <row r="398" spans="1:8" ht="31.5" outlineLevel="3" x14ac:dyDescent="0.2">
      <c r="A398" s="70" t="s">
        <v>108</v>
      </c>
      <c r="B398" s="71" t="s">
        <v>371</v>
      </c>
      <c r="C398" s="72" t="s">
        <v>372</v>
      </c>
      <c r="D398" s="72" t="s">
        <v>349</v>
      </c>
      <c r="E398" s="71" t="s">
        <v>109</v>
      </c>
      <c r="F398" s="71"/>
      <c r="G398" s="73">
        <f>G399+G404+G409+G414</f>
        <v>17440.400000000001</v>
      </c>
      <c r="H398" s="73">
        <f>H399+H404+H409+H414</f>
        <v>17440.400000000001</v>
      </c>
    </row>
    <row r="399" spans="1:8" ht="47.25" outlineLevel="4" x14ac:dyDescent="0.2">
      <c r="A399" s="70" t="s">
        <v>110</v>
      </c>
      <c r="B399" s="71" t="s">
        <v>371</v>
      </c>
      <c r="C399" s="72" t="s">
        <v>372</v>
      </c>
      <c r="D399" s="72" t="s">
        <v>349</v>
      </c>
      <c r="E399" s="71" t="s">
        <v>111</v>
      </c>
      <c r="F399" s="71"/>
      <c r="G399" s="73">
        <f>G400</f>
        <v>170</v>
      </c>
      <c r="H399" s="73">
        <f>H400</f>
        <v>170</v>
      </c>
    </row>
    <row r="400" spans="1:8" ht="31.5" outlineLevel="5" x14ac:dyDescent="0.2">
      <c r="A400" s="70" t="s">
        <v>112</v>
      </c>
      <c r="B400" s="71" t="s">
        <v>371</v>
      </c>
      <c r="C400" s="72" t="s">
        <v>372</v>
      </c>
      <c r="D400" s="72" t="s">
        <v>349</v>
      </c>
      <c r="E400" s="71" t="s">
        <v>113</v>
      </c>
      <c r="F400" s="71"/>
      <c r="G400" s="73">
        <v>170</v>
      </c>
      <c r="H400" s="73">
        <v>170</v>
      </c>
    </row>
    <row r="401" spans="1:8" ht="15.75" outlineLevel="6" x14ac:dyDescent="0.2">
      <c r="A401" s="70" t="s">
        <v>114</v>
      </c>
      <c r="B401" s="71" t="s">
        <v>371</v>
      </c>
      <c r="C401" s="72" t="s">
        <v>372</v>
      </c>
      <c r="D401" s="72" t="s">
        <v>349</v>
      </c>
      <c r="E401" s="71" t="s">
        <v>115</v>
      </c>
      <c r="F401" s="71"/>
      <c r="G401" s="73">
        <v>170</v>
      </c>
      <c r="H401" s="73">
        <v>170</v>
      </c>
    </row>
    <row r="402" spans="1:8" ht="15.75" outlineLevel="7" x14ac:dyDescent="0.2">
      <c r="A402" s="70" t="s">
        <v>47</v>
      </c>
      <c r="B402" s="71" t="s">
        <v>371</v>
      </c>
      <c r="C402" s="72" t="s">
        <v>372</v>
      </c>
      <c r="D402" s="72" t="s">
        <v>349</v>
      </c>
      <c r="E402" s="71" t="s">
        <v>115</v>
      </c>
      <c r="F402" s="71" t="s">
        <v>48</v>
      </c>
      <c r="G402" s="73">
        <v>170</v>
      </c>
      <c r="H402" s="73">
        <v>170</v>
      </c>
    </row>
    <row r="403" spans="1:8" ht="15.75" outlineLevel="7" x14ac:dyDescent="0.2">
      <c r="A403" s="75" t="s">
        <v>47</v>
      </c>
      <c r="B403" s="76" t="s">
        <v>371</v>
      </c>
      <c r="C403" s="75" t="s">
        <v>372</v>
      </c>
      <c r="D403" s="75" t="s">
        <v>349</v>
      </c>
      <c r="E403" s="76" t="s">
        <v>115</v>
      </c>
      <c r="F403" s="76" t="s">
        <v>48</v>
      </c>
      <c r="G403" s="77">
        <v>170</v>
      </c>
      <c r="H403" s="77">
        <v>170</v>
      </c>
    </row>
    <row r="404" spans="1:8" ht="31.5" outlineLevel="4" x14ac:dyDescent="0.2">
      <c r="A404" s="70" t="s">
        <v>124</v>
      </c>
      <c r="B404" s="71" t="s">
        <v>371</v>
      </c>
      <c r="C404" s="72" t="s">
        <v>372</v>
      </c>
      <c r="D404" s="72" t="s">
        <v>349</v>
      </c>
      <c r="E404" s="71" t="s">
        <v>125</v>
      </c>
      <c r="F404" s="71"/>
      <c r="G404" s="73">
        <v>9694.9</v>
      </c>
      <c r="H404" s="73">
        <v>9694.9</v>
      </c>
    </row>
    <row r="405" spans="1:8" ht="31.5" outlineLevel="5" x14ac:dyDescent="0.2">
      <c r="A405" s="70" t="s">
        <v>126</v>
      </c>
      <c r="B405" s="71" t="s">
        <v>371</v>
      </c>
      <c r="C405" s="72" t="s">
        <v>372</v>
      </c>
      <c r="D405" s="72" t="s">
        <v>349</v>
      </c>
      <c r="E405" s="71" t="s">
        <v>127</v>
      </c>
      <c r="F405" s="71"/>
      <c r="G405" s="73">
        <v>9694.9</v>
      </c>
      <c r="H405" s="73">
        <v>9694.9</v>
      </c>
    </row>
    <row r="406" spans="1:8" ht="78.75" outlineLevel="6" x14ac:dyDescent="0.2">
      <c r="A406" s="74" t="s">
        <v>60</v>
      </c>
      <c r="B406" s="71" t="s">
        <v>371</v>
      </c>
      <c r="C406" s="72" t="s">
        <v>372</v>
      </c>
      <c r="D406" s="72" t="s">
        <v>349</v>
      </c>
      <c r="E406" s="71" t="s">
        <v>128</v>
      </c>
      <c r="F406" s="71"/>
      <c r="G406" s="73">
        <v>9694.9</v>
      </c>
      <c r="H406" s="73">
        <v>9694.9</v>
      </c>
    </row>
    <row r="407" spans="1:8" ht="31.5" outlineLevel="7" x14ac:dyDescent="0.2">
      <c r="A407" s="70" t="s">
        <v>62</v>
      </c>
      <c r="B407" s="71" t="s">
        <v>371</v>
      </c>
      <c r="C407" s="72" t="s">
        <v>372</v>
      </c>
      <c r="D407" s="72" t="s">
        <v>349</v>
      </c>
      <c r="E407" s="71" t="s">
        <v>128</v>
      </c>
      <c r="F407" s="71" t="s">
        <v>63</v>
      </c>
      <c r="G407" s="73">
        <v>9694.9</v>
      </c>
      <c r="H407" s="73">
        <v>9694.9</v>
      </c>
    </row>
    <row r="408" spans="1:8" ht="31.5" outlineLevel="7" x14ac:dyDescent="0.2">
      <c r="A408" s="75" t="s">
        <v>62</v>
      </c>
      <c r="B408" s="76" t="s">
        <v>371</v>
      </c>
      <c r="C408" s="75" t="s">
        <v>372</v>
      </c>
      <c r="D408" s="75" t="s">
        <v>349</v>
      </c>
      <c r="E408" s="76" t="s">
        <v>128</v>
      </c>
      <c r="F408" s="76" t="s">
        <v>63</v>
      </c>
      <c r="G408" s="77">
        <v>9694.9</v>
      </c>
      <c r="H408" s="77">
        <v>9694.9</v>
      </c>
    </row>
    <row r="409" spans="1:8" ht="31.5" outlineLevel="4" x14ac:dyDescent="0.2">
      <c r="A409" s="70" t="s">
        <v>129</v>
      </c>
      <c r="B409" s="71" t="s">
        <v>371</v>
      </c>
      <c r="C409" s="72" t="s">
        <v>372</v>
      </c>
      <c r="D409" s="72" t="s">
        <v>349</v>
      </c>
      <c r="E409" s="71" t="s">
        <v>130</v>
      </c>
      <c r="F409" s="71"/>
      <c r="G409" s="73">
        <v>6043</v>
      </c>
      <c r="H409" s="73">
        <v>6043</v>
      </c>
    </row>
    <row r="410" spans="1:8" ht="31.5" outlineLevel="5" x14ac:dyDescent="0.2">
      <c r="A410" s="70" t="s">
        <v>131</v>
      </c>
      <c r="B410" s="71" t="s">
        <v>371</v>
      </c>
      <c r="C410" s="72" t="s">
        <v>372</v>
      </c>
      <c r="D410" s="72" t="s">
        <v>349</v>
      </c>
      <c r="E410" s="71" t="s">
        <v>132</v>
      </c>
      <c r="F410" s="71"/>
      <c r="G410" s="73">
        <v>6043</v>
      </c>
      <c r="H410" s="73">
        <v>6043</v>
      </c>
    </row>
    <row r="411" spans="1:8" ht="78.75" outlineLevel="6" x14ac:dyDescent="0.2">
      <c r="A411" s="74" t="s">
        <v>60</v>
      </c>
      <c r="B411" s="71" t="s">
        <v>371</v>
      </c>
      <c r="C411" s="72" t="s">
        <v>372</v>
      </c>
      <c r="D411" s="72" t="s">
        <v>349</v>
      </c>
      <c r="E411" s="71" t="s">
        <v>133</v>
      </c>
      <c r="F411" s="71"/>
      <c r="G411" s="73">
        <v>6043</v>
      </c>
      <c r="H411" s="73">
        <v>6043</v>
      </c>
    </row>
    <row r="412" spans="1:8" ht="31.5" outlineLevel="7" x14ac:dyDescent="0.2">
      <c r="A412" s="70" t="s">
        <v>62</v>
      </c>
      <c r="B412" s="71" t="s">
        <v>371</v>
      </c>
      <c r="C412" s="72" t="s">
        <v>372</v>
      </c>
      <c r="D412" s="72" t="s">
        <v>349</v>
      </c>
      <c r="E412" s="71" t="s">
        <v>133</v>
      </c>
      <c r="F412" s="71" t="s">
        <v>63</v>
      </c>
      <c r="G412" s="73">
        <v>6043</v>
      </c>
      <c r="H412" s="73">
        <v>6043</v>
      </c>
    </row>
    <row r="413" spans="1:8" ht="31.5" outlineLevel="7" x14ac:dyDescent="0.2">
      <c r="A413" s="75" t="s">
        <v>62</v>
      </c>
      <c r="B413" s="76" t="s">
        <v>371</v>
      </c>
      <c r="C413" s="75" t="s">
        <v>372</v>
      </c>
      <c r="D413" s="75" t="s">
        <v>349</v>
      </c>
      <c r="E413" s="76" t="s">
        <v>133</v>
      </c>
      <c r="F413" s="76" t="s">
        <v>63</v>
      </c>
      <c r="G413" s="77">
        <v>6043</v>
      </c>
      <c r="H413" s="77">
        <v>6043</v>
      </c>
    </row>
    <row r="414" spans="1:8" ht="47.25" outlineLevel="4" x14ac:dyDescent="0.2">
      <c r="A414" s="70" t="s">
        <v>134</v>
      </c>
      <c r="B414" s="71" t="s">
        <v>371</v>
      </c>
      <c r="C414" s="72" t="s">
        <v>372</v>
      </c>
      <c r="D414" s="72" t="s">
        <v>349</v>
      </c>
      <c r="E414" s="71" t="s">
        <v>135</v>
      </c>
      <c r="F414" s="71"/>
      <c r="G414" s="73">
        <v>1532.5</v>
      </c>
      <c r="H414" s="73">
        <v>1532.5</v>
      </c>
    </row>
    <row r="415" spans="1:8" ht="47.25" outlineLevel="5" x14ac:dyDescent="0.2">
      <c r="A415" s="70" t="s">
        <v>136</v>
      </c>
      <c r="B415" s="71" t="s">
        <v>371</v>
      </c>
      <c r="C415" s="72" t="s">
        <v>372</v>
      </c>
      <c r="D415" s="72" t="s">
        <v>349</v>
      </c>
      <c r="E415" s="71" t="s">
        <v>137</v>
      </c>
      <c r="F415" s="71"/>
      <c r="G415" s="73">
        <v>1532.5</v>
      </c>
      <c r="H415" s="73">
        <v>1532.5</v>
      </c>
    </row>
    <row r="416" spans="1:8" ht="78.75" outlineLevel="6" x14ac:dyDescent="0.2">
      <c r="A416" s="74" t="s">
        <v>60</v>
      </c>
      <c r="B416" s="71" t="s">
        <v>371</v>
      </c>
      <c r="C416" s="72" t="s">
        <v>372</v>
      </c>
      <c r="D416" s="72" t="s">
        <v>349</v>
      </c>
      <c r="E416" s="71" t="s">
        <v>138</v>
      </c>
      <c r="F416" s="71"/>
      <c r="G416" s="73">
        <v>1532.5</v>
      </c>
      <c r="H416" s="73">
        <v>1532.5</v>
      </c>
    </row>
    <row r="417" spans="1:8" ht="31.5" outlineLevel="7" x14ac:dyDescent="0.2">
      <c r="A417" s="70" t="s">
        <v>62</v>
      </c>
      <c r="B417" s="71" t="s">
        <v>371</v>
      </c>
      <c r="C417" s="72" t="s">
        <v>372</v>
      </c>
      <c r="D417" s="72" t="s">
        <v>349</v>
      </c>
      <c r="E417" s="71" t="s">
        <v>138</v>
      </c>
      <c r="F417" s="71" t="s">
        <v>63</v>
      </c>
      <c r="G417" s="73">
        <v>1532.5</v>
      </c>
      <c r="H417" s="73">
        <v>1532.5</v>
      </c>
    </row>
    <row r="418" spans="1:8" ht="31.5" outlineLevel="7" x14ac:dyDescent="0.2">
      <c r="A418" s="75" t="s">
        <v>62</v>
      </c>
      <c r="B418" s="76" t="s">
        <v>371</v>
      </c>
      <c r="C418" s="75" t="s">
        <v>372</v>
      </c>
      <c r="D418" s="75" t="s">
        <v>349</v>
      </c>
      <c r="E418" s="76" t="s">
        <v>138</v>
      </c>
      <c r="F418" s="76" t="s">
        <v>63</v>
      </c>
      <c r="G418" s="77">
        <v>1532.5</v>
      </c>
      <c r="H418" s="77">
        <v>1532.5</v>
      </c>
    </row>
    <row r="419" spans="1:8" ht="31.5" outlineLevel="2" x14ac:dyDescent="0.2">
      <c r="A419" s="70" t="s">
        <v>370</v>
      </c>
      <c r="B419" s="71" t="s">
        <v>371</v>
      </c>
      <c r="C419" s="72" t="s">
        <v>372</v>
      </c>
      <c r="D419" s="72" t="s">
        <v>357</v>
      </c>
      <c r="E419" s="71"/>
      <c r="F419" s="71"/>
      <c r="G419" s="73">
        <f>G420</f>
        <v>14639.6</v>
      </c>
      <c r="H419" s="73">
        <f>H420</f>
        <v>14639.6</v>
      </c>
    </row>
    <row r="420" spans="1:8" ht="31.5" outlineLevel="3" x14ac:dyDescent="0.2">
      <c r="A420" s="70" t="s">
        <v>108</v>
      </c>
      <c r="B420" s="71" t="s">
        <v>371</v>
      </c>
      <c r="C420" s="72" t="s">
        <v>372</v>
      </c>
      <c r="D420" s="72" t="s">
        <v>357</v>
      </c>
      <c r="E420" s="71" t="s">
        <v>109</v>
      </c>
      <c r="F420" s="71"/>
      <c r="G420" s="73">
        <f>G421+G433+G438</f>
        <v>14639.6</v>
      </c>
      <c r="H420" s="73">
        <f>H421+H433+H438</f>
        <v>14639.6</v>
      </c>
    </row>
    <row r="421" spans="1:8" ht="47.25" outlineLevel="4" x14ac:dyDescent="0.2">
      <c r="A421" s="70" t="s">
        <v>110</v>
      </c>
      <c r="B421" s="71" t="s">
        <v>371</v>
      </c>
      <c r="C421" s="72" t="s">
        <v>372</v>
      </c>
      <c r="D421" s="72" t="s">
        <v>357</v>
      </c>
      <c r="E421" s="71" t="s">
        <v>111</v>
      </c>
      <c r="F421" s="71"/>
      <c r="G421" s="73">
        <f>G422</f>
        <v>8816</v>
      </c>
      <c r="H421" s="73">
        <f>H422</f>
        <v>8816</v>
      </c>
    </row>
    <row r="422" spans="1:8" ht="31.5" outlineLevel="5" x14ac:dyDescent="0.2">
      <c r="A422" s="70" t="s">
        <v>118</v>
      </c>
      <c r="B422" s="71" t="s">
        <v>371</v>
      </c>
      <c r="C422" s="72" t="s">
        <v>372</v>
      </c>
      <c r="D422" s="72" t="s">
        <v>357</v>
      </c>
      <c r="E422" s="71" t="s">
        <v>119</v>
      </c>
      <c r="F422" s="71"/>
      <c r="G422" s="73">
        <f>G423+G426</f>
        <v>8816</v>
      </c>
      <c r="H422" s="73">
        <f>H423+H426</f>
        <v>8816</v>
      </c>
    </row>
    <row r="423" spans="1:8" ht="31.5" outlineLevel="6" x14ac:dyDescent="0.2">
      <c r="A423" s="70" t="s">
        <v>9</v>
      </c>
      <c r="B423" s="71" t="s">
        <v>371</v>
      </c>
      <c r="C423" s="72" t="s">
        <v>372</v>
      </c>
      <c r="D423" s="72" t="s">
        <v>357</v>
      </c>
      <c r="E423" s="71" t="s">
        <v>120</v>
      </c>
      <c r="F423" s="71"/>
      <c r="G423" s="73">
        <v>7658</v>
      </c>
      <c r="H423" s="73">
        <v>7658</v>
      </c>
    </row>
    <row r="424" spans="1:8" ht="63" outlineLevel="7" x14ac:dyDescent="0.2">
      <c r="A424" s="70" t="s">
        <v>11</v>
      </c>
      <c r="B424" s="71" t="s">
        <v>371</v>
      </c>
      <c r="C424" s="72" t="s">
        <v>372</v>
      </c>
      <c r="D424" s="72" t="s">
        <v>357</v>
      </c>
      <c r="E424" s="71" t="s">
        <v>120</v>
      </c>
      <c r="F424" s="71" t="s">
        <v>12</v>
      </c>
      <c r="G424" s="73">
        <v>7658</v>
      </c>
      <c r="H424" s="73">
        <v>7658</v>
      </c>
    </row>
    <row r="425" spans="1:8" ht="47.25" outlineLevel="7" x14ac:dyDescent="0.2">
      <c r="A425" s="75" t="s">
        <v>11</v>
      </c>
      <c r="B425" s="76" t="s">
        <v>371</v>
      </c>
      <c r="C425" s="75" t="s">
        <v>372</v>
      </c>
      <c r="D425" s="75" t="s">
        <v>357</v>
      </c>
      <c r="E425" s="76" t="s">
        <v>120</v>
      </c>
      <c r="F425" s="76" t="s">
        <v>12</v>
      </c>
      <c r="G425" s="77">
        <v>7658</v>
      </c>
      <c r="H425" s="77">
        <v>7658</v>
      </c>
    </row>
    <row r="426" spans="1:8" ht="15.75" outlineLevel="6" x14ac:dyDescent="0.2">
      <c r="A426" s="70" t="s">
        <v>17</v>
      </c>
      <c r="B426" s="71" t="s">
        <v>371</v>
      </c>
      <c r="C426" s="72" t="s">
        <v>372</v>
      </c>
      <c r="D426" s="72" t="s">
        <v>357</v>
      </c>
      <c r="E426" s="71" t="s">
        <v>123</v>
      </c>
      <c r="F426" s="71"/>
      <c r="G426" s="73">
        <v>1158</v>
      </c>
      <c r="H426" s="73">
        <v>1158</v>
      </c>
    </row>
    <row r="427" spans="1:8" ht="63" outlineLevel="7" x14ac:dyDescent="0.2">
      <c r="A427" s="70" t="s">
        <v>11</v>
      </c>
      <c r="B427" s="71" t="s">
        <v>371</v>
      </c>
      <c r="C427" s="72" t="s">
        <v>372</v>
      </c>
      <c r="D427" s="72" t="s">
        <v>357</v>
      </c>
      <c r="E427" s="71" t="s">
        <v>123</v>
      </c>
      <c r="F427" s="71" t="s">
        <v>12</v>
      </c>
      <c r="G427" s="73">
        <v>71</v>
      </c>
      <c r="H427" s="73">
        <v>71</v>
      </c>
    </row>
    <row r="428" spans="1:8" ht="47.25" outlineLevel="7" x14ac:dyDescent="0.2">
      <c r="A428" s="75" t="s">
        <v>11</v>
      </c>
      <c r="B428" s="76" t="s">
        <v>371</v>
      </c>
      <c r="C428" s="75" t="s">
        <v>372</v>
      </c>
      <c r="D428" s="75" t="s">
        <v>357</v>
      </c>
      <c r="E428" s="76" t="s">
        <v>123</v>
      </c>
      <c r="F428" s="76" t="s">
        <v>12</v>
      </c>
      <c r="G428" s="77">
        <v>71</v>
      </c>
      <c r="H428" s="77">
        <v>71</v>
      </c>
    </row>
    <row r="429" spans="1:8" ht="31.5" outlineLevel="7" x14ac:dyDescent="0.2">
      <c r="A429" s="70" t="s">
        <v>19</v>
      </c>
      <c r="B429" s="71" t="s">
        <v>371</v>
      </c>
      <c r="C429" s="72" t="s">
        <v>372</v>
      </c>
      <c r="D429" s="72" t="s">
        <v>357</v>
      </c>
      <c r="E429" s="71" t="s">
        <v>123</v>
      </c>
      <c r="F429" s="71" t="s">
        <v>20</v>
      </c>
      <c r="G429" s="73">
        <v>1083</v>
      </c>
      <c r="H429" s="73">
        <v>1083</v>
      </c>
    </row>
    <row r="430" spans="1:8" ht="31.5" outlineLevel="7" x14ac:dyDescent="0.2">
      <c r="A430" s="75" t="s">
        <v>19</v>
      </c>
      <c r="B430" s="76" t="s">
        <v>371</v>
      </c>
      <c r="C430" s="75" t="s">
        <v>372</v>
      </c>
      <c r="D430" s="75" t="s">
        <v>357</v>
      </c>
      <c r="E430" s="76" t="s">
        <v>123</v>
      </c>
      <c r="F430" s="76" t="s">
        <v>20</v>
      </c>
      <c r="G430" s="77">
        <v>1083</v>
      </c>
      <c r="H430" s="77">
        <v>1083</v>
      </c>
    </row>
    <row r="431" spans="1:8" ht="15.75" outlineLevel="7" x14ac:dyDescent="0.2">
      <c r="A431" s="70" t="s">
        <v>21</v>
      </c>
      <c r="B431" s="71" t="s">
        <v>371</v>
      </c>
      <c r="C431" s="72" t="s">
        <v>372</v>
      </c>
      <c r="D431" s="72" t="s">
        <v>357</v>
      </c>
      <c r="E431" s="71" t="s">
        <v>123</v>
      </c>
      <c r="F431" s="71" t="s">
        <v>22</v>
      </c>
      <c r="G431" s="73">
        <v>4</v>
      </c>
      <c r="H431" s="73">
        <v>4</v>
      </c>
    </row>
    <row r="432" spans="1:8" ht="15.75" outlineLevel="7" x14ac:dyDescent="0.2">
      <c r="A432" s="75" t="s">
        <v>21</v>
      </c>
      <c r="B432" s="76" t="s">
        <v>371</v>
      </c>
      <c r="C432" s="75" t="s">
        <v>372</v>
      </c>
      <c r="D432" s="75" t="s">
        <v>357</v>
      </c>
      <c r="E432" s="76" t="s">
        <v>123</v>
      </c>
      <c r="F432" s="76" t="s">
        <v>22</v>
      </c>
      <c r="G432" s="77">
        <v>4</v>
      </c>
      <c r="H432" s="77">
        <v>4</v>
      </c>
    </row>
    <row r="433" spans="1:8" ht="31.5" outlineLevel="4" x14ac:dyDescent="0.2">
      <c r="A433" s="70" t="s">
        <v>149</v>
      </c>
      <c r="B433" s="71" t="s">
        <v>371</v>
      </c>
      <c r="C433" s="72" t="s">
        <v>372</v>
      </c>
      <c r="D433" s="72" t="s">
        <v>357</v>
      </c>
      <c r="E433" s="71" t="s">
        <v>150</v>
      </c>
      <c r="F433" s="71"/>
      <c r="G433" s="73">
        <v>22</v>
      </c>
      <c r="H433" s="73">
        <v>22</v>
      </c>
    </row>
    <row r="434" spans="1:8" ht="47.25" outlineLevel="5" x14ac:dyDescent="0.2">
      <c r="A434" s="70" t="s">
        <v>151</v>
      </c>
      <c r="B434" s="71" t="s">
        <v>371</v>
      </c>
      <c r="C434" s="72" t="s">
        <v>372</v>
      </c>
      <c r="D434" s="72" t="s">
        <v>357</v>
      </c>
      <c r="E434" s="71" t="s">
        <v>152</v>
      </c>
      <c r="F434" s="71"/>
      <c r="G434" s="73">
        <v>22</v>
      </c>
      <c r="H434" s="73">
        <v>22</v>
      </c>
    </row>
    <row r="435" spans="1:8" ht="15.75" outlineLevel="6" x14ac:dyDescent="0.2">
      <c r="A435" s="70" t="s">
        <v>153</v>
      </c>
      <c r="B435" s="71" t="s">
        <v>371</v>
      </c>
      <c r="C435" s="72" t="s">
        <v>372</v>
      </c>
      <c r="D435" s="72" t="s">
        <v>357</v>
      </c>
      <c r="E435" s="71" t="s">
        <v>154</v>
      </c>
      <c r="F435" s="71"/>
      <c r="G435" s="73">
        <v>22</v>
      </c>
      <c r="H435" s="73">
        <v>22</v>
      </c>
    </row>
    <row r="436" spans="1:8" ht="31.5" outlineLevel="7" x14ac:dyDescent="0.2">
      <c r="A436" s="70" t="s">
        <v>19</v>
      </c>
      <c r="B436" s="71" t="s">
        <v>371</v>
      </c>
      <c r="C436" s="72" t="s">
        <v>372</v>
      </c>
      <c r="D436" s="72" t="s">
        <v>357</v>
      </c>
      <c r="E436" s="71" t="s">
        <v>154</v>
      </c>
      <c r="F436" s="71" t="s">
        <v>20</v>
      </c>
      <c r="G436" s="73">
        <v>22</v>
      </c>
      <c r="H436" s="73">
        <v>22</v>
      </c>
    </row>
    <row r="437" spans="1:8" ht="31.5" outlineLevel="7" x14ac:dyDescent="0.2">
      <c r="A437" s="75" t="s">
        <v>19</v>
      </c>
      <c r="B437" s="76" t="s">
        <v>371</v>
      </c>
      <c r="C437" s="75" t="s">
        <v>372</v>
      </c>
      <c r="D437" s="75" t="s">
        <v>357</v>
      </c>
      <c r="E437" s="76" t="s">
        <v>154</v>
      </c>
      <c r="F437" s="76" t="s">
        <v>20</v>
      </c>
      <c r="G437" s="77">
        <v>22</v>
      </c>
      <c r="H437" s="77">
        <v>22</v>
      </c>
    </row>
    <row r="438" spans="1:8" ht="31.5" outlineLevel="4" x14ac:dyDescent="0.2">
      <c r="A438" s="70" t="s">
        <v>155</v>
      </c>
      <c r="B438" s="71" t="s">
        <v>371</v>
      </c>
      <c r="C438" s="72" t="s">
        <v>372</v>
      </c>
      <c r="D438" s="72" t="s">
        <v>357</v>
      </c>
      <c r="E438" s="71" t="s">
        <v>156</v>
      </c>
      <c r="F438" s="71"/>
      <c r="G438" s="73">
        <v>5801.6</v>
      </c>
      <c r="H438" s="73">
        <v>5801.6</v>
      </c>
    </row>
    <row r="439" spans="1:8" ht="47.25" outlineLevel="5" x14ac:dyDescent="0.2">
      <c r="A439" s="70" t="s">
        <v>157</v>
      </c>
      <c r="B439" s="71" t="s">
        <v>371</v>
      </c>
      <c r="C439" s="72" t="s">
        <v>372</v>
      </c>
      <c r="D439" s="72" t="s">
        <v>357</v>
      </c>
      <c r="E439" s="71" t="s">
        <v>158</v>
      </c>
      <c r="F439" s="71"/>
      <c r="G439" s="73">
        <v>5801.6</v>
      </c>
      <c r="H439" s="73">
        <v>5801.6</v>
      </c>
    </row>
    <row r="440" spans="1:8" ht="78.75" outlineLevel="6" x14ac:dyDescent="0.2">
      <c r="A440" s="74" t="s">
        <v>60</v>
      </c>
      <c r="B440" s="71" t="s">
        <v>371</v>
      </c>
      <c r="C440" s="72" t="s">
        <v>372</v>
      </c>
      <c r="D440" s="72" t="s">
        <v>357</v>
      </c>
      <c r="E440" s="71" t="s">
        <v>159</v>
      </c>
      <c r="F440" s="71"/>
      <c r="G440" s="73">
        <v>5801.6</v>
      </c>
      <c r="H440" s="73">
        <v>5801.6</v>
      </c>
    </row>
    <row r="441" spans="1:8" ht="31.5" outlineLevel="7" x14ac:dyDescent="0.2">
      <c r="A441" s="70" t="s">
        <v>62</v>
      </c>
      <c r="B441" s="71" t="s">
        <v>371</v>
      </c>
      <c r="C441" s="72" t="s">
        <v>372</v>
      </c>
      <c r="D441" s="72" t="s">
        <v>357</v>
      </c>
      <c r="E441" s="71" t="s">
        <v>159</v>
      </c>
      <c r="F441" s="71" t="s">
        <v>63</v>
      </c>
      <c r="G441" s="73">
        <v>5801.6</v>
      </c>
      <c r="H441" s="73">
        <v>5801.6</v>
      </c>
    </row>
    <row r="442" spans="1:8" ht="31.5" outlineLevel="7" x14ac:dyDescent="0.2">
      <c r="A442" s="75" t="s">
        <v>62</v>
      </c>
      <c r="B442" s="76" t="s">
        <v>371</v>
      </c>
      <c r="C442" s="75" t="s">
        <v>372</v>
      </c>
      <c r="D442" s="75" t="s">
        <v>357</v>
      </c>
      <c r="E442" s="76" t="s">
        <v>159</v>
      </c>
      <c r="F442" s="76" t="s">
        <v>63</v>
      </c>
      <c r="G442" s="77">
        <v>5801.6</v>
      </c>
      <c r="H442" s="77">
        <v>5801.6</v>
      </c>
    </row>
    <row r="443" spans="1:8" ht="15.75" x14ac:dyDescent="0.25">
      <c r="A443" s="79" t="s">
        <v>346</v>
      </c>
      <c r="B443" s="80"/>
      <c r="C443" s="81"/>
      <c r="D443" s="81"/>
      <c r="E443" s="80"/>
      <c r="F443" s="80"/>
      <c r="G443" s="82">
        <f>G12+G49+G206+G235+G290+G382</f>
        <v>680341.9</v>
      </c>
      <c r="H443" s="82">
        <f>H12+H49+H206+H235+H290+H382</f>
        <v>657133.10000000009</v>
      </c>
    </row>
    <row r="444" spans="1:8" x14ac:dyDescent="0.2">
      <c r="G444" s="40">
        <v>680519</v>
      </c>
      <c r="H444" s="40">
        <v>657502</v>
      </c>
    </row>
    <row r="445" spans="1:8" x14ac:dyDescent="0.2">
      <c r="G445" s="41">
        <f>G443-G444</f>
        <v>-177.09999999997672</v>
      </c>
      <c r="H445" s="41">
        <f>H443-H444</f>
        <v>-368.89999999990687</v>
      </c>
    </row>
  </sheetData>
  <mergeCells count="5">
    <mergeCell ref="A8:H8"/>
    <mergeCell ref="A9:G9"/>
    <mergeCell ref="G2:H2"/>
    <mergeCell ref="A3:H4"/>
    <mergeCell ref="A5:G5"/>
  </mergeCells>
  <pageMargins left="0.31" right="0.25" top="0.23" bottom="0.17" header="0.3" footer="0.16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A29" zoomScaleNormal="100" workbookViewId="0">
      <selection activeCell="D15" sqref="D15"/>
    </sheetView>
  </sheetViews>
  <sheetFormatPr defaultRowHeight="12.75" outlineLevelRow="1" x14ac:dyDescent="0.2"/>
  <cols>
    <col min="1" max="1" width="51.85546875" style="31" customWidth="1"/>
    <col min="2" max="2" width="19" style="31" customWidth="1"/>
    <col min="3" max="3" width="21.42578125" style="31" customWidth="1"/>
    <col min="4" max="4" width="20.7109375" style="31" customWidth="1"/>
    <col min="5" max="5" width="9.140625" style="31" customWidth="1"/>
    <col min="6" max="6" width="13.140625" style="31" customWidth="1"/>
    <col min="7" max="9" width="9.140625" style="31" customWidth="1"/>
    <col min="10" max="16384" width="9.140625" style="31"/>
  </cols>
  <sheetData>
    <row r="1" spans="1:9" s="8" customFormat="1" x14ac:dyDescent="0.2">
      <c r="A1" s="20" t="s">
        <v>373</v>
      </c>
      <c r="B1" s="20"/>
      <c r="C1" s="31"/>
      <c r="D1" s="58" t="s">
        <v>409</v>
      </c>
      <c r="E1" s="7"/>
    </row>
    <row r="2" spans="1:9" s="8" customFormat="1" x14ac:dyDescent="0.2">
      <c r="A2" s="21"/>
      <c r="C2" s="86" t="s">
        <v>410</v>
      </c>
      <c r="D2" s="100"/>
      <c r="E2" s="7"/>
    </row>
    <row r="3" spans="1:9" s="8" customFormat="1" ht="27.75" customHeight="1" x14ac:dyDescent="0.2">
      <c r="A3" s="10"/>
      <c r="B3" s="22"/>
      <c r="C3" s="101"/>
      <c r="D3" s="101"/>
      <c r="E3" s="10"/>
      <c r="F3" s="11"/>
      <c r="G3" s="11"/>
      <c r="H3" s="12"/>
      <c r="I3" s="12"/>
    </row>
    <row r="4" spans="1:9" s="8" customFormat="1" ht="10.5" customHeight="1" x14ac:dyDescent="0.2">
      <c r="A4" s="13"/>
      <c r="B4" s="22"/>
      <c r="C4" s="101"/>
      <c r="D4" s="101"/>
      <c r="E4" s="11"/>
      <c r="F4" s="11"/>
      <c r="G4" s="11"/>
      <c r="H4" s="12"/>
      <c r="I4" s="12"/>
    </row>
    <row r="5" spans="1:9" s="8" customFormat="1" ht="14.25" x14ac:dyDescent="0.2">
      <c r="A5" s="14"/>
      <c r="B5" s="15"/>
      <c r="C5" s="15"/>
      <c r="D5" s="15"/>
      <c r="E5" s="15"/>
      <c r="F5" s="15"/>
      <c r="G5" s="15"/>
      <c r="H5" s="15"/>
      <c r="I5" s="15"/>
    </row>
    <row r="6" spans="1:9" s="8" customFormat="1" ht="14.25" x14ac:dyDescent="0.2">
      <c r="A6" s="102" t="s">
        <v>408</v>
      </c>
      <c r="B6" s="102"/>
      <c r="C6" s="102"/>
      <c r="D6" s="103"/>
      <c r="E6" s="15"/>
      <c r="F6" s="16"/>
      <c r="G6" s="16"/>
      <c r="H6" s="15"/>
      <c r="I6" s="15"/>
    </row>
    <row r="7" spans="1:9" s="8" customFormat="1" ht="25.5" customHeight="1" x14ac:dyDescent="0.2">
      <c r="A7" s="102"/>
      <c r="B7" s="102"/>
      <c r="C7" s="102"/>
      <c r="D7" s="103"/>
      <c r="E7" s="11"/>
      <c r="F7" s="11"/>
      <c r="G7" s="11"/>
      <c r="H7" s="12"/>
      <c r="I7" s="12"/>
    </row>
    <row r="8" spans="1:9" s="8" customFormat="1" x14ac:dyDescent="0.2">
      <c r="A8" s="84"/>
      <c r="B8" s="99"/>
      <c r="C8" s="99"/>
      <c r="D8" s="99"/>
      <c r="E8" s="99"/>
      <c r="F8" s="99"/>
      <c r="G8" s="99"/>
      <c r="H8" s="17"/>
      <c r="I8" s="17"/>
    </row>
    <row r="9" spans="1:9" s="8" customFormat="1" x14ac:dyDescent="0.2">
      <c r="A9" s="84"/>
      <c r="B9" s="99"/>
      <c r="C9" s="99"/>
      <c r="D9" s="99"/>
      <c r="E9" s="99"/>
      <c r="F9" s="99"/>
    </row>
    <row r="10" spans="1:9" s="8" customFormat="1" x14ac:dyDescent="0.2">
      <c r="B10" s="18"/>
      <c r="D10" s="23" t="s">
        <v>0</v>
      </c>
      <c r="E10" s="18"/>
      <c r="F10" s="18"/>
      <c r="G10" s="18"/>
      <c r="H10" s="12"/>
      <c r="I10" s="12"/>
    </row>
    <row r="11" spans="1:9" s="8" customFormat="1" x14ac:dyDescent="0.2">
      <c r="A11" s="1" t="s">
        <v>374</v>
      </c>
      <c r="B11" s="1" t="s">
        <v>375</v>
      </c>
      <c r="C11" s="1" t="s">
        <v>404</v>
      </c>
      <c r="D11" s="1" t="s">
        <v>405</v>
      </c>
    </row>
    <row r="12" spans="1:9" x14ac:dyDescent="0.2">
      <c r="A12" s="42" t="s">
        <v>376</v>
      </c>
      <c r="B12" s="2" t="s">
        <v>377</v>
      </c>
      <c r="C12" s="34">
        <f>C13+C14+C15+C16+C17+C18</f>
        <v>44443.199999999997</v>
      </c>
      <c r="D12" s="34">
        <f>D13+D14+D15+D16+D17+D18</f>
        <v>44119.099999999991</v>
      </c>
    </row>
    <row r="13" spans="1:9" ht="22.5" outlineLevel="1" x14ac:dyDescent="0.2">
      <c r="A13" s="43" t="s">
        <v>13</v>
      </c>
      <c r="B13" s="44" t="s">
        <v>14</v>
      </c>
      <c r="C13" s="45">
        <v>1950</v>
      </c>
      <c r="D13" s="45">
        <v>1950</v>
      </c>
    </row>
    <row r="14" spans="1:9" ht="33.75" outlineLevel="1" x14ac:dyDescent="0.2">
      <c r="A14" s="43" t="s">
        <v>332</v>
      </c>
      <c r="B14" s="44" t="s">
        <v>333</v>
      </c>
      <c r="C14" s="45">
        <v>1072.9000000000001</v>
      </c>
      <c r="D14" s="45">
        <v>881.1</v>
      </c>
    </row>
    <row r="15" spans="1:9" ht="33.75" outlineLevel="1" x14ac:dyDescent="0.2">
      <c r="A15" s="43" t="s">
        <v>15</v>
      </c>
      <c r="B15" s="44" t="s">
        <v>16</v>
      </c>
      <c r="C15" s="45">
        <v>26334.5</v>
      </c>
      <c r="D15" s="45">
        <v>26334.5</v>
      </c>
    </row>
    <row r="16" spans="1:9" ht="22.5" outlineLevel="1" x14ac:dyDescent="0.2">
      <c r="A16" s="43" t="s">
        <v>210</v>
      </c>
      <c r="B16" s="44" t="s">
        <v>211</v>
      </c>
      <c r="C16" s="45">
        <v>8816.2999999999993</v>
      </c>
      <c r="D16" s="45">
        <v>8816.2999999999993</v>
      </c>
    </row>
    <row r="17" spans="1:4" outlineLevel="1" x14ac:dyDescent="0.2">
      <c r="A17" s="43" t="s">
        <v>225</v>
      </c>
      <c r="B17" s="44" t="s">
        <v>226</v>
      </c>
      <c r="C17" s="45">
        <v>200</v>
      </c>
      <c r="D17" s="45">
        <v>200</v>
      </c>
    </row>
    <row r="18" spans="1:4" outlineLevel="1" x14ac:dyDescent="0.2">
      <c r="A18" s="43" t="s">
        <v>35</v>
      </c>
      <c r="B18" s="44" t="s">
        <v>36</v>
      </c>
      <c r="C18" s="45">
        <v>6069.5</v>
      </c>
      <c r="D18" s="45">
        <v>5937.2</v>
      </c>
    </row>
    <row r="19" spans="1:4" ht="24" x14ac:dyDescent="0.2">
      <c r="A19" s="46" t="s">
        <v>378</v>
      </c>
      <c r="B19" s="47" t="s">
        <v>379</v>
      </c>
      <c r="C19" s="34">
        <v>421</v>
      </c>
      <c r="D19" s="34">
        <v>421</v>
      </c>
    </row>
    <row r="20" spans="1:4" outlineLevel="1" x14ac:dyDescent="0.2">
      <c r="A20" s="43" t="s">
        <v>313</v>
      </c>
      <c r="B20" s="44" t="s">
        <v>314</v>
      </c>
      <c r="C20" s="45">
        <v>100</v>
      </c>
      <c r="D20" s="45">
        <v>100</v>
      </c>
    </row>
    <row r="21" spans="1:4" ht="22.5" outlineLevel="1" x14ac:dyDescent="0.2">
      <c r="A21" s="43" t="s">
        <v>182</v>
      </c>
      <c r="B21" s="44" t="s">
        <v>183</v>
      </c>
      <c r="C21" s="45">
        <v>321</v>
      </c>
      <c r="D21" s="45">
        <v>321</v>
      </c>
    </row>
    <row r="22" spans="1:4" x14ac:dyDescent="0.2">
      <c r="A22" s="46" t="s">
        <v>380</v>
      </c>
      <c r="B22" s="47" t="s">
        <v>381</v>
      </c>
      <c r="C22" s="34">
        <f>C23+C24+C25</f>
        <v>3134.2000000000003</v>
      </c>
      <c r="D22" s="34">
        <f>D23+D24+D25</f>
        <v>3360.8</v>
      </c>
    </row>
    <row r="23" spans="1:4" outlineLevel="1" x14ac:dyDescent="0.2">
      <c r="A23" s="43" t="s">
        <v>260</v>
      </c>
      <c r="B23" s="44" t="s">
        <v>261</v>
      </c>
      <c r="C23" s="45">
        <v>489.8</v>
      </c>
      <c r="D23" s="45">
        <v>441.5</v>
      </c>
    </row>
    <row r="24" spans="1:4" outlineLevel="1" x14ac:dyDescent="0.2">
      <c r="A24" s="43" t="s">
        <v>243</v>
      </c>
      <c r="B24" s="44" t="s">
        <v>244</v>
      </c>
      <c r="C24" s="45">
        <v>2186.4</v>
      </c>
      <c r="D24" s="45">
        <v>2461.3000000000002</v>
      </c>
    </row>
    <row r="25" spans="1:4" outlineLevel="1" x14ac:dyDescent="0.2">
      <c r="A25" s="43" t="s">
        <v>272</v>
      </c>
      <c r="B25" s="44" t="s">
        <v>273</v>
      </c>
      <c r="C25" s="45">
        <v>458</v>
      </c>
      <c r="D25" s="45">
        <v>458</v>
      </c>
    </row>
    <row r="26" spans="1:4" x14ac:dyDescent="0.2">
      <c r="A26" s="46" t="s">
        <v>382</v>
      </c>
      <c r="B26" s="47" t="s">
        <v>383</v>
      </c>
      <c r="C26" s="34">
        <f>C27+C28</f>
        <v>2686.9</v>
      </c>
      <c r="D26" s="34">
        <f>D27+D28</f>
        <v>2457.9</v>
      </c>
    </row>
    <row r="27" spans="1:4" outlineLevel="1" x14ac:dyDescent="0.2">
      <c r="A27" s="43" t="s">
        <v>195</v>
      </c>
      <c r="B27" s="44" t="s">
        <v>196</v>
      </c>
      <c r="C27" s="45">
        <v>2186.9</v>
      </c>
      <c r="D27" s="45">
        <v>1957.9</v>
      </c>
    </row>
    <row r="28" spans="1:4" outlineLevel="1" x14ac:dyDescent="0.2">
      <c r="A28" s="43" t="s">
        <v>256</v>
      </c>
      <c r="B28" s="44" t="s">
        <v>257</v>
      </c>
      <c r="C28" s="45">
        <v>500</v>
      </c>
      <c r="D28" s="45">
        <v>500</v>
      </c>
    </row>
    <row r="29" spans="1:4" x14ac:dyDescent="0.2">
      <c r="A29" s="46" t="s">
        <v>384</v>
      </c>
      <c r="B29" s="47" t="s">
        <v>385</v>
      </c>
      <c r="C29" s="34">
        <f>C30+C31+C32+C33</f>
        <v>511138.1</v>
      </c>
      <c r="D29" s="34">
        <f>D30+D31+D32+D33</f>
        <v>490051.60000000003</v>
      </c>
    </row>
    <row r="30" spans="1:4" outlineLevel="1" x14ac:dyDescent="0.2">
      <c r="A30" s="43" t="s">
        <v>64</v>
      </c>
      <c r="B30" s="44" t="s">
        <v>65</v>
      </c>
      <c r="C30" s="45">
        <v>118053.5</v>
      </c>
      <c r="D30" s="45">
        <v>112474.1</v>
      </c>
    </row>
    <row r="31" spans="1:4" outlineLevel="1" x14ac:dyDescent="0.2">
      <c r="A31" s="43" t="s">
        <v>76</v>
      </c>
      <c r="B31" s="44" t="s">
        <v>77</v>
      </c>
      <c r="C31" s="45">
        <v>379615.8</v>
      </c>
      <c r="D31" s="45">
        <v>364108.7</v>
      </c>
    </row>
    <row r="32" spans="1:4" outlineLevel="1" x14ac:dyDescent="0.2">
      <c r="A32" s="43" t="s">
        <v>97</v>
      </c>
      <c r="B32" s="44" t="s">
        <v>98</v>
      </c>
      <c r="C32" s="45">
        <v>1399.3</v>
      </c>
      <c r="D32" s="45">
        <v>1399.3</v>
      </c>
    </row>
    <row r="33" spans="1:4" outlineLevel="1" x14ac:dyDescent="0.2">
      <c r="A33" s="43" t="s">
        <v>104</v>
      </c>
      <c r="B33" s="44" t="s">
        <v>105</v>
      </c>
      <c r="C33" s="45">
        <v>12069.5</v>
      </c>
      <c r="D33" s="45">
        <v>12069.5</v>
      </c>
    </row>
    <row r="34" spans="1:4" x14ac:dyDescent="0.2">
      <c r="A34" s="46" t="s">
        <v>386</v>
      </c>
      <c r="B34" s="47" t="s">
        <v>387</v>
      </c>
      <c r="C34" s="34">
        <f>C35+C36+C3</f>
        <v>32080</v>
      </c>
      <c r="D34" s="34">
        <f>D35+D36+D3</f>
        <v>32080</v>
      </c>
    </row>
    <row r="35" spans="1:4" outlineLevel="1" x14ac:dyDescent="0.2">
      <c r="A35" s="43" t="s">
        <v>116</v>
      </c>
      <c r="B35" s="44" t="s">
        <v>117</v>
      </c>
      <c r="C35" s="45">
        <v>17440.400000000001</v>
      </c>
      <c r="D35" s="45">
        <v>17440.400000000001</v>
      </c>
    </row>
    <row r="36" spans="1:4" outlineLevel="1" x14ac:dyDescent="0.2">
      <c r="A36" s="43" t="s">
        <v>121</v>
      </c>
      <c r="B36" s="44" t="s">
        <v>122</v>
      </c>
      <c r="C36" s="45">
        <v>14639.6</v>
      </c>
      <c r="D36" s="45">
        <v>14639.6</v>
      </c>
    </row>
    <row r="37" spans="1:4" x14ac:dyDescent="0.2">
      <c r="A37" s="46" t="s">
        <v>396</v>
      </c>
      <c r="B37" s="47" t="s">
        <v>397</v>
      </c>
      <c r="C37" s="34">
        <v>200</v>
      </c>
      <c r="D37" s="34">
        <v>200</v>
      </c>
    </row>
    <row r="38" spans="1:4" outlineLevel="1" x14ac:dyDescent="0.2">
      <c r="A38" s="43" t="s">
        <v>284</v>
      </c>
      <c r="B38" s="44" t="s">
        <v>285</v>
      </c>
      <c r="C38" s="45">
        <v>200</v>
      </c>
      <c r="D38" s="45">
        <v>200</v>
      </c>
    </row>
    <row r="39" spans="1:4" x14ac:dyDescent="0.2">
      <c r="A39" s="46" t="s">
        <v>388</v>
      </c>
      <c r="B39" s="47" t="s">
        <v>389</v>
      </c>
      <c r="C39" s="34">
        <f>C40+C41+C42+C43</f>
        <v>34186.699999999997</v>
      </c>
      <c r="D39" s="34">
        <f>D40+D41+D42+D43</f>
        <v>32529.499999999996</v>
      </c>
    </row>
    <row r="40" spans="1:4" outlineLevel="1" x14ac:dyDescent="0.2">
      <c r="A40" s="43" t="s">
        <v>49</v>
      </c>
      <c r="B40" s="44" t="s">
        <v>50</v>
      </c>
      <c r="C40" s="45">
        <v>2600</v>
      </c>
      <c r="D40" s="45">
        <v>2600</v>
      </c>
    </row>
    <row r="41" spans="1:4" outlineLevel="1" x14ac:dyDescent="0.2">
      <c r="A41" s="43" t="s">
        <v>27</v>
      </c>
      <c r="B41" s="44" t="s">
        <v>28</v>
      </c>
      <c r="C41" s="45">
        <v>24372.1</v>
      </c>
      <c r="D41" s="45">
        <v>23089.3</v>
      </c>
    </row>
    <row r="42" spans="1:4" outlineLevel="1" x14ac:dyDescent="0.2">
      <c r="A42" s="43" t="s">
        <v>82</v>
      </c>
      <c r="B42" s="44" t="s">
        <v>83</v>
      </c>
      <c r="C42" s="45">
        <v>5956.4</v>
      </c>
      <c r="D42" s="45">
        <v>5642.9</v>
      </c>
    </row>
    <row r="43" spans="1:4" outlineLevel="1" x14ac:dyDescent="0.2">
      <c r="A43" s="43" t="s">
        <v>31</v>
      </c>
      <c r="B43" s="44" t="s">
        <v>32</v>
      </c>
      <c r="C43" s="45">
        <v>1258.2</v>
      </c>
      <c r="D43" s="45">
        <v>1197.3</v>
      </c>
    </row>
    <row r="44" spans="1:4" x14ac:dyDescent="0.2">
      <c r="A44" s="46" t="s">
        <v>390</v>
      </c>
      <c r="B44" s="47" t="s">
        <v>391</v>
      </c>
      <c r="C44" s="34">
        <v>630.70000000000005</v>
      </c>
      <c r="D44" s="34">
        <v>630.70000000000005</v>
      </c>
    </row>
    <row r="45" spans="1:4" outlineLevel="1" x14ac:dyDescent="0.2">
      <c r="A45" s="43" t="s">
        <v>174</v>
      </c>
      <c r="B45" s="44" t="s">
        <v>175</v>
      </c>
      <c r="C45" s="45">
        <v>630.70000000000005</v>
      </c>
      <c r="D45" s="45">
        <v>630.70000000000005</v>
      </c>
    </row>
    <row r="46" spans="1:4" ht="24" x14ac:dyDescent="0.2">
      <c r="A46" s="46" t="s">
        <v>392</v>
      </c>
      <c r="B46" s="47" t="s">
        <v>393</v>
      </c>
      <c r="C46" s="34">
        <v>100</v>
      </c>
      <c r="D46" s="34">
        <v>100</v>
      </c>
    </row>
    <row r="47" spans="1:4" ht="22.5" outlineLevel="1" x14ac:dyDescent="0.2">
      <c r="A47" s="43" t="s">
        <v>219</v>
      </c>
      <c r="B47" s="44" t="s">
        <v>220</v>
      </c>
      <c r="C47" s="45">
        <v>100</v>
      </c>
      <c r="D47" s="45">
        <v>100</v>
      </c>
    </row>
    <row r="48" spans="1:4" ht="36" x14ac:dyDescent="0.2">
      <c r="A48" s="46" t="s">
        <v>394</v>
      </c>
      <c r="B48" s="47" t="s">
        <v>395</v>
      </c>
      <c r="C48" s="34">
        <f>C49</f>
        <v>51321.1</v>
      </c>
      <c r="D48" s="34">
        <f>D49</f>
        <v>51182.5</v>
      </c>
    </row>
    <row r="49" spans="1:4" ht="22.5" outlineLevel="1" x14ac:dyDescent="0.2">
      <c r="A49" s="43" t="s">
        <v>235</v>
      </c>
      <c r="B49" s="44" t="s">
        <v>236</v>
      </c>
      <c r="C49" s="45">
        <v>51321.1</v>
      </c>
      <c r="D49" s="45">
        <v>51182.5</v>
      </c>
    </row>
    <row r="50" spans="1:4" x14ac:dyDescent="0.2">
      <c r="A50" s="37" t="s">
        <v>346</v>
      </c>
      <c r="B50" s="38"/>
      <c r="C50" s="39">
        <f>C12+C19+C22+C26+C29+C34+C37+C39+C44+C46+C48</f>
        <v>680341.89999999991</v>
      </c>
      <c r="D50" s="39">
        <f>D12+D19+D22+D26+D29+D34+D37+D39+D44+D46+D48</f>
        <v>657133.1</v>
      </c>
    </row>
  </sheetData>
  <mergeCells count="4">
    <mergeCell ref="A9:F9"/>
    <mergeCell ref="C2:D4"/>
    <mergeCell ref="A6:D7"/>
    <mergeCell ref="A8:G8"/>
  </mergeCells>
  <pageMargins left="0.38" right="0.22" top="0.28000000000000003" bottom="0.17" header="0.3" footer="0.3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цел</vt:lpstr>
      <vt:lpstr>грбс</vt:lpstr>
      <vt:lpstr>разд</vt:lpstr>
      <vt:lpstr>цел!LAST_CELL</vt:lpstr>
      <vt:lpstr>разд!Область_печати</vt:lpstr>
      <vt:lpstr>цел!Область_печати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rep:2.40.0.66</dc:description>
  <cp:lastModifiedBy>Наталья Геннадьевна Воскресенская</cp:lastModifiedBy>
  <cp:lastPrinted>2016-11-29T04:03:52Z</cp:lastPrinted>
  <dcterms:created xsi:type="dcterms:W3CDTF">2016-11-24T02:30:49Z</dcterms:created>
  <dcterms:modified xsi:type="dcterms:W3CDTF">2016-12-02T08:56:18Z</dcterms:modified>
</cp:coreProperties>
</file>