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oskresenskay.ZALADMIN\Desktop\годовой отчет 2020 дума\"/>
    </mc:Choice>
  </mc:AlternateContent>
  <bookViews>
    <workbookView xWindow="360" yWindow="270" windowWidth="14940" windowHeight="9150"/>
  </bookViews>
  <sheets>
    <sheet name="Лист2" sheetId="3" r:id="rId1"/>
  </sheets>
  <definedNames>
    <definedName name="_xlnm.Print_Area" localSheetId="0">Лист2!$A$1:$L$39</definedName>
  </definedNames>
  <calcPr calcId="152511"/>
</workbook>
</file>

<file path=xl/calcChain.xml><?xml version="1.0" encoding="utf-8"?>
<calcChain xmlns="http://schemas.openxmlformats.org/spreadsheetml/2006/main">
  <c r="G11" i="3" l="1"/>
  <c r="G9" i="3"/>
  <c r="G26" i="3"/>
  <c r="I23" i="3"/>
  <c r="L24" i="3"/>
  <c r="C11" i="3" l="1"/>
  <c r="D11" i="3"/>
  <c r="G23" i="3"/>
  <c r="E11" i="3"/>
  <c r="H21" i="3"/>
  <c r="L21" i="3"/>
  <c r="I26" i="3" l="1"/>
  <c r="H26" i="3" l="1"/>
  <c r="J26" i="3"/>
  <c r="K26" i="3"/>
  <c r="F26" i="3"/>
  <c r="L20" i="3" l="1"/>
  <c r="L26" i="3" s="1"/>
  <c r="H11" i="3"/>
</calcChain>
</file>

<file path=xl/sharedStrings.xml><?xml version="1.0" encoding="utf-8"?>
<sst xmlns="http://schemas.openxmlformats.org/spreadsheetml/2006/main" count="48" uniqueCount="35">
  <si>
    <t>тыс. руб.</t>
  </si>
  <si>
    <t>Наименование кода</t>
  </si>
  <si>
    <t>КЦСР</t>
  </si>
  <si>
    <t>КВР</t>
  </si>
  <si>
    <t>Содержание и ремонт автомобильных дорог</t>
  </si>
  <si>
    <t>0900149070</t>
  </si>
  <si>
    <t>09001S2450</t>
  </si>
  <si>
    <t>Итого</t>
  </si>
  <si>
    <t>Исполнено</t>
  </si>
  <si>
    <t>КФСР</t>
  </si>
  <si>
    <t>Исполнитель и вид работ</t>
  </si>
  <si>
    <t>Утвержденный фонд</t>
  </si>
  <si>
    <t>Поступило</t>
  </si>
  <si>
    <t>Остаток</t>
  </si>
  <si>
    <t>0409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</si>
  <si>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 за счет средств областного бюджета</t>
  </si>
  <si>
    <t>Заларинский филиал ОАО "Дорожная служба Иркутской области" (оплата за выполненные работы по строительству путепровода МК Ф.2017.572631 от 25.12.2017г); ООО "Регион Проект" (За выполненные работы по строительному  контролю строительство путепровода МК 037-ОК/18 от 11.05.2018г).</t>
  </si>
  <si>
    <t>414</t>
  </si>
  <si>
    <t>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 за счет средств местного бюджета</t>
  </si>
  <si>
    <t>244</t>
  </si>
  <si>
    <t>Остаток на 01.01.2020г</t>
  </si>
  <si>
    <t xml:space="preserve">Председатель комитета по экономике и финансам администрации МО "Заларинский район"                                                                  </t>
  </si>
  <si>
    <t xml:space="preserve">   О.С. Галеева</t>
  </si>
  <si>
    <t>ОТЧЁТ ОБ ИСПОЛЬЗОВАНИИ СРЕДСТВ ДОРОЖНОГО ФОНДА  МУНИЦИПАЛЬНОГО ОБРАЗОВАНИЯ "ЗАЛАРИНСКИЙ РАЙОН" ЗА 2020 ГОД.</t>
  </si>
  <si>
    <t>Остаток на 01.01.2021г</t>
  </si>
  <si>
    <t xml:space="preserve">За счет собственных средств </t>
  </si>
  <si>
    <t>За счет  средств поступающим по подакцизным товарам</t>
  </si>
  <si>
    <t>Общество с ограниченной ответственностью "Тагнинское"(Оплата за ремонт автомобильных дорог общ. пользов. по сч.№1 от 16.12.19г согл. МК № 17/2019;Ремонт подъезда к д. Ленденева МК б/н  от 01.07.20г КС-2 №1 от 13.08.20, КС-3№1от 13.08.20,сч.1от13.08.20г); Общество с ограниченной ответственностью "Проект 311"(Разр тех реш на ав-вост раб д.Тагна МК 24/2020  от 04.09.20г. п.2.2 сч  17 от 08.09.20г акт сд-пр усл б/н от 08.09.20г); АО "Дорожная служба Иркутской области"(Опл. за ям. рем. ав/дор Залари-Хотхор сог. МК№4-1/2020 от16.03.20г КС-2 №1 от31.03.20, КС-3№1от 31.03.20,сч.4от31.03.20г )ООО "СК Прогресс"(Оплата за ремонт автомобильных дорог общ. пользов. по сч.№12 от 27.11.19г согл. МК № 18-1/2019 Без НДС)</t>
  </si>
  <si>
    <t>в том числе:</t>
  </si>
  <si>
    <t>наименование</t>
  </si>
  <si>
    <t>итого</t>
  </si>
  <si>
    <t>за счет средств субсидии на софинансирование расходных обязательств муниципальных образований по строительству, реконструкции, капитальному ремонту автомобильных дорог общего пользования местного значения (путепровод)</t>
  </si>
  <si>
    <t>за счет  средств поступающим по подакцизным товарам</t>
  </si>
  <si>
    <t>за счет собственных средств</t>
  </si>
  <si>
    <t>справочно: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</si>
</sst>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8.5"/>
      <name val="MS Sans Serif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2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0" fillId="0" borderId="1" xfId="0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2" fontId="4" fillId="0" borderId="1" xfId="0" applyNumberFormat="1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5" fontId="0" fillId="0" borderId="1" xfId="0" applyNumberFormat="1" applyBorder="1"/>
    <xf numFmtId="165" fontId="4" fillId="0" borderId="1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2" fillId="0" borderId="0" xfId="0" applyFont="1" applyBorder="1" applyAlignment="1"/>
    <xf numFmtId="0" fontId="1" fillId="0" borderId="0" xfId="0" applyFont="1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7" fillId="0" borderId="0" xfId="0" applyFont="1"/>
    <xf numFmtId="165" fontId="4" fillId="2" borderId="1" xfId="0" applyNumberFormat="1" applyFont="1" applyFill="1" applyBorder="1" applyAlignment="1">
      <alignment horizontal="center" wrapText="1"/>
    </xf>
    <xf numFmtId="165" fontId="0" fillId="0" borderId="0" xfId="0" applyNumberFormat="1"/>
    <xf numFmtId="0" fontId="3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6" xfId="0" applyNumberFormat="1" applyFont="1" applyFill="1" applyBorder="1" applyAlignment="1">
      <alignment horizontal="center" wrapText="1"/>
    </xf>
    <xf numFmtId="165" fontId="4" fillId="2" borderId="5" xfId="0" applyNumberFormat="1" applyFont="1" applyFill="1" applyBorder="1" applyAlignment="1">
      <alignment horizontal="center" wrapText="1"/>
    </xf>
    <xf numFmtId="165" fontId="4" fillId="2" borderId="6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view="pageBreakPreview" zoomScale="60" zoomScaleNormal="86" workbookViewId="0">
      <selection activeCell="D20" sqref="D20"/>
    </sheetView>
  </sheetViews>
  <sheetFormatPr defaultRowHeight="12.75" x14ac:dyDescent="0.2"/>
  <cols>
    <col min="1" max="1" width="16.7109375" customWidth="1"/>
    <col min="2" max="2" width="23.140625" customWidth="1"/>
    <col min="3" max="3" width="45.140625" customWidth="1"/>
    <col min="4" max="4" width="46.42578125" customWidth="1"/>
    <col min="5" max="5" width="13.85546875" customWidth="1"/>
    <col min="6" max="6" width="15.42578125" customWidth="1"/>
    <col min="7" max="7" width="22.140625" customWidth="1"/>
    <col min="8" max="8" width="21" customWidth="1"/>
    <col min="9" max="9" width="17.42578125" customWidth="1"/>
    <col min="10" max="10" width="16.7109375" hidden="1" customWidth="1"/>
    <col min="11" max="11" width="9.140625" hidden="1" customWidth="1"/>
    <col min="12" max="12" width="16" customWidth="1"/>
    <col min="14" max="14" width="12.85546875" customWidth="1"/>
  </cols>
  <sheetData>
    <row r="1" spans="1:13" x14ac:dyDescent="0.2">
      <c r="A1" s="29"/>
      <c r="B1" s="29"/>
      <c r="C1" s="29"/>
      <c r="D1" s="29"/>
      <c r="E1" s="29"/>
      <c r="F1" s="29"/>
      <c r="G1" s="29"/>
      <c r="H1" s="29"/>
      <c r="I1" s="29"/>
      <c r="J1" s="2"/>
      <c r="K1" s="2"/>
      <c r="L1" s="3"/>
      <c r="M1" s="3"/>
    </row>
    <row r="2" spans="1:13" x14ac:dyDescent="0.2">
      <c r="A2" s="30" t="s">
        <v>23</v>
      </c>
      <c r="B2" s="31"/>
      <c r="C2" s="31"/>
      <c r="D2" s="31"/>
      <c r="E2" s="31"/>
      <c r="F2" s="31"/>
      <c r="G2" s="31"/>
      <c r="H2" s="31"/>
      <c r="I2" s="31"/>
      <c r="J2" s="2"/>
      <c r="K2" s="2"/>
      <c r="L2" s="3"/>
      <c r="M2" s="3"/>
    </row>
    <row r="3" spans="1:13" ht="14.25" x14ac:dyDescent="0.2">
      <c r="A3" s="31"/>
      <c r="B3" s="31"/>
      <c r="C3" s="31"/>
      <c r="D3" s="31"/>
      <c r="E3" s="31"/>
      <c r="F3" s="31"/>
      <c r="G3" s="31"/>
      <c r="H3" s="31"/>
      <c r="I3" s="31"/>
      <c r="J3" s="1"/>
      <c r="K3" s="1"/>
      <c r="L3" s="1"/>
      <c r="M3" s="1"/>
    </row>
    <row r="4" spans="1:13" ht="14.25" x14ac:dyDescent="0.2">
      <c r="A4" s="31"/>
      <c r="B4" s="31"/>
      <c r="C4" s="31"/>
      <c r="D4" s="31"/>
      <c r="E4" s="31"/>
      <c r="F4" s="31"/>
      <c r="G4" s="31"/>
      <c r="H4" s="31"/>
      <c r="I4" s="31"/>
      <c r="J4" s="4"/>
      <c r="K4" s="4"/>
      <c r="L4" s="1"/>
      <c r="M4" s="1"/>
    </row>
    <row r="5" spans="1:13" x14ac:dyDescent="0.2">
      <c r="A5" s="31"/>
      <c r="B5" s="31"/>
      <c r="C5" s="31"/>
      <c r="D5" s="31"/>
      <c r="E5" s="31"/>
      <c r="F5" s="31"/>
      <c r="G5" s="31"/>
      <c r="H5" s="31"/>
      <c r="I5" s="31"/>
      <c r="J5" s="2"/>
      <c r="K5" s="2"/>
      <c r="L5" s="3"/>
      <c r="M5" s="3"/>
    </row>
    <row r="6" spans="1:13" x14ac:dyDescent="0.2">
      <c r="A6" s="27"/>
      <c r="B6" s="27"/>
      <c r="C6" s="27"/>
      <c r="D6" s="27"/>
      <c r="E6" s="27"/>
      <c r="F6" s="27"/>
      <c r="G6" s="27"/>
      <c r="H6" s="27" t="s">
        <v>0</v>
      </c>
      <c r="I6" s="27"/>
      <c r="J6" s="2"/>
      <c r="K6" s="2"/>
      <c r="L6" s="3"/>
      <c r="M6" s="3"/>
    </row>
    <row r="7" spans="1:13" ht="47.25" customHeight="1" x14ac:dyDescent="0.2">
      <c r="A7" s="37" t="s">
        <v>29</v>
      </c>
      <c r="B7" s="39"/>
      <c r="C7" s="9" t="s">
        <v>20</v>
      </c>
      <c r="D7" s="9" t="s">
        <v>11</v>
      </c>
      <c r="E7" s="36" t="s">
        <v>12</v>
      </c>
      <c r="F7" s="36"/>
      <c r="G7" s="9" t="s">
        <v>8</v>
      </c>
      <c r="H7" s="9" t="s">
        <v>24</v>
      </c>
      <c r="I7" s="20"/>
      <c r="J7" s="38" t="s">
        <v>24</v>
      </c>
      <c r="K7" s="2"/>
      <c r="L7" s="3"/>
      <c r="M7" s="3"/>
    </row>
    <row r="8" spans="1:13" ht="133.5" customHeight="1" x14ac:dyDescent="0.2">
      <c r="A8" s="47" t="s">
        <v>31</v>
      </c>
      <c r="B8" s="48"/>
      <c r="C8" s="49">
        <v>0</v>
      </c>
      <c r="D8" s="49">
        <v>112606</v>
      </c>
      <c r="E8" s="50">
        <v>111931.8</v>
      </c>
      <c r="F8" s="51"/>
      <c r="G8" s="49">
        <v>111931.8</v>
      </c>
      <c r="H8" s="49">
        <v>0</v>
      </c>
      <c r="I8" s="27"/>
      <c r="J8" s="2"/>
      <c r="K8" s="2"/>
      <c r="L8" s="3"/>
      <c r="M8" s="3"/>
    </row>
    <row r="9" spans="1:13" ht="33" customHeight="1" x14ac:dyDescent="0.25">
      <c r="A9" s="58" t="s">
        <v>32</v>
      </c>
      <c r="B9" s="59"/>
      <c r="C9" s="52">
        <v>375.4</v>
      </c>
      <c r="D9" s="52">
        <v>5006.2</v>
      </c>
      <c r="E9" s="53">
        <v>4545.8999999999996</v>
      </c>
      <c r="F9" s="54"/>
      <c r="G9" s="52">
        <f>E9+C9-H9</f>
        <v>4555.9999999999991</v>
      </c>
      <c r="H9" s="52">
        <v>365.3</v>
      </c>
      <c r="I9" s="27"/>
      <c r="J9" s="2"/>
      <c r="K9" s="2"/>
      <c r="L9" s="3"/>
      <c r="M9" s="3"/>
    </row>
    <row r="10" spans="1:13" ht="21.75" customHeight="1" x14ac:dyDescent="0.25">
      <c r="A10" s="58" t="s">
        <v>33</v>
      </c>
      <c r="B10" s="59"/>
      <c r="C10" s="52">
        <v>0</v>
      </c>
      <c r="D10" s="52">
        <v>4515</v>
      </c>
      <c r="E10" s="53">
        <v>4799.8999999999996</v>
      </c>
      <c r="F10" s="54"/>
      <c r="G10" s="52">
        <v>4799.8999999999996</v>
      </c>
      <c r="H10" s="52">
        <v>0</v>
      </c>
      <c r="I10" s="27"/>
      <c r="J10" s="2"/>
      <c r="K10" s="2"/>
      <c r="L10" s="3"/>
      <c r="M10" s="3"/>
    </row>
    <row r="11" spans="1:13" s="43" customFormat="1" ht="21" customHeight="1" x14ac:dyDescent="0.25">
      <c r="A11" s="60" t="s">
        <v>30</v>
      </c>
      <c r="B11" s="61"/>
      <c r="C11" s="44">
        <f>C8+C9+C10</f>
        <v>375.4</v>
      </c>
      <c r="D11" s="44">
        <f>D8+D9+D10</f>
        <v>122127.2</v>
      </c>
      <c r="E11" s="55">
        <f>E8+E9+E10</f>
        <v>121277.59999999999</v>
      </c>
      <c r="F11" s="56"/>
      <c r="G11" s="44">
        <f>G8+G9+G10</f>
        <v>121287.7</v>
      </c>
      <c r="H11" s="44">
        <f>H8+H9+H10</f>
        <v>365.3</v>
      </c>
      <c r="I11" s="40"/>
      <c r="J11" s="41"/>
      <c r="K11" s="41"/>
      <c r="L11" s="42"/>
      <c r="M11" s="42"/>
    </row>
    <row r="12" spans="1:13" ht="15" x14ac:dyDescent="0.2">
      <c r="A12" s="27"/>
      <c r="B12" s="27"/>
      <c r="C12" s="57"/>
      <c r="D12" s="57"/>
      <c r="E12" s="57"/>
      <c r="F12" s="57"/>
      <c r="G12" s="57"/>
      <c r="H12" s="57"/>
      <c r="I12" s="27"/>
      <c r="J12" s="2"/>
      <c r="K12" s="2"/>
      <c r="L12" s="3"/>
      <c r="M12" s="3"/>
    </row>
    <row r="13" spans="1:13" x14ac:dyDescent="0.2">
      <c r="A13" s="27"/>
      <c r="B13" s="27"/>
      <c r="C13" s="27"/>
      <c r="D13" s="27"/>
      <c r="E13" s="27"/>
      <c r="F13" s="27"/>
      <c r="G13" s="27"/>
      <c r="H13" s="27"/>
      <c r="I13" s="27"/>
      <c r="J13" s="2"/>
      <c r="K13" s="2"/>
      <c r="L13" s="3"/>
      <c r="M13" s="3"/>
    </row>
    <row r="14" spans="1:13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"/>
      <c r="K14" s="2"/>
      <c r="L14" s="3"/>
      <c r="M14" s="3"/>
    </row>
    <row r="15" spans="1:13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"/>
      <c r="K15" s="2"/>
      <c r="L15" s="3"/>
      <c r="M15" s="3"/>
    </row>
    <row r="16" spans="1:13" x14ac:dyDescent="0.2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5"/>
      <c r="M16" s="5"/>
    </row>
    <row r="17" spans="1:15" x14ac:dyDescent="0.2">
      <c r="A17" s="32"/>
      <c r="B17" s="33"/>
      <c r="C17" s="33"/>
      <c r="D17" s="33"/>
      <c r="E17" s="33"/>
      <c r="F17" s="33"/>
      <c r="G17" s="33"/>
      <c r="H17" s="33"/>
      <c r="I17" s="33"/>
      <c r="J17" s="33"/>
    </row>
    <row r="18" spans="1:15" ht="15.75" x14ac:dyDescent="0.25">
      <c r="A18" s="46" t="s">
        <v>34</v>
      </c>
      <c r="C18" s="6"/>
      <c r="D18" s="6"/>
      <c r="E18" s="6"/>
      <c r="F18" s="6"/>
      <c r="G18" s="6"/>
      <c r="H18" s="6"/>
      <c r="I18" s="7"/>
      <c r="J18" s="7" t="s">
        <v>0</v>
      </c>
      <c r="K18" s="7" t="s">
        <v>0</v>
      </c>
      <c r="L18" s="8"/>
      <c r="M18" s="3"/>
    </row>
    <row r="19" spans="1:15" ht="31.5" x14ac:dyDescent="0.2">
      <c r="A19" s="9" t="s">
        <v>9</v>
      </c>
      <c r="B19" s="9" t="s">
        <v>2</v>
      </c>
      <c r="C19" s="9" t="s">
        <v>1</v>
      </c>
      <c r="D19" s="9" t="s">
        <v>10</v>
      </c>
      <c r="E19" s="9" t="s">
        <v>3</v>
      </c>
      <c r="F19" s="9" t="s">
        <v>20</v>
      </c>
      <c r="G19" s="9" t="s">
        <v>11</v>
      </c>
      <c r="H19" s="9" t="s">
        <v>12</v>
      </c>
      <c r="I19" s="9" t="s">
        <v>8</v>
      </c>
      <c r="J19" s="10" t="s">
        <v>13</v>
      </c>
      <c r="K19" s="11"/>
      <c r="L19" s="9" t="s">
        <v>24</v>
      </c>
    </row>
    <row r="20" spans="1:15" ht="126" x14ac:dyDescent="0.2">
      <c r="A20" s="12" t="s">
        <v>14</v>
      </c>
      <c r="B20" s="12" t="s">
        <v>6</v>
      </c>
      <c r="C20" s="13" t="s">
        <v>15</v>
      </c>
      <c r="D20" s="14" t="s">
        <v>16</v>
      </c>
      <c r="E20" s="12" t="s">
        <v>17</v>
      </c>
      <c r="F20" s="15">
        <v>0</v>
      </c>
      <c r="G20" s="21">
        <v>112606</v>
      </c>
      <c r="H20" s="21">
        <v>111931.8</v>
      </c>
      <c r="I20" s="22">
        <v>111931.8</v>
      </c>
      <c r="J20" s="23"/>
      <c r="K20" s="24"/>
      <c r="L20" s="21">
        <f>F20+H20-I20</f>
        <v>0</v>
      </c>
    </row>
    <row r="21" spans="1:15" ht="126" x14ac:dyDescent="0.2">
      <c r="A21" s="12" t="s">
        <v>14</v>
      </c>
      <c r="B21" s="12" t="s">
        <v>6</v>
      </c>
      <c r="C21" s="13" t="s">
        <v>18</v>
      </c>
      <c r="D21" s="14" t="s">
        <v>16</v>
      </c>
      <c r="E21" s="12" t="s">
        <v>17</v>
      </c>
      <c r="F21" s="34">
        <v>375.4</v>
      </c>
      <c r="G21" s="21">
        <v>8475.7000000000007</v>
      </c>
      <c r="H21" s="21">
        <f>H23+H24</f>
        <v>8415</v>
      </c>
      <c r="I21" s="22">
        <v>8425.1</v>
      </c>
      <c r="J21" s="23"/>
      <c r="K21" s="24"/>
      <c r="L21" s="26">
        <f>L23+L24</f>
        <v>365.30000000000007</v>
      </c>
    </row>
    <row r="22" spans="1:15" ht="15.75" hidden="1" x14ac:dyDescent="0.2">
      <c r="A22" s="12"/>
      <c r="B22" s="12"/>
      <c r="C22" s="13" t="s">
        <v>28</v>
      </c>
      <c r="D22" s="14"/>
      <c r="E22" s="12"/>
      <c r="F22" s="35"/>
      <c r="G22" s="26"/>
      <c r="H22" s="26"/>
      <c r="I22" s="22"/>
      <c r="J22" s="23"/>
      <c r="K22" s="24"/>
      <c r="L22" s="26"/>
    </row>
    <row r="23" spans="1:15" ht="15.75" hidden="1" x14ac:dyDescent="0.2">
      <c r="A23" s="12"/>
      <c r="B23" s="12"/>
      <c r="C23" s="13" t="s">
        <v>25</v>
      </c>
      <c r="D23" s="14"/>
      <c r="E23" s="12"/>
      <c r="F23" s="35"/>
      <c r="G23" s="26">
        <f>G26-G25-G24-G20</f>
        <v>4515</v>
      </c>
      <c r="H23" s="26">
        <v>4799.8999999999996</v>
      </c>
      <c r="I23" s="26">
        <f>I21-I24</f>
        <v>4799.9000000000005</v>
      </c>
      <c r="J23" s="23"/>
      <c r="K23" s="24"/>
      <c r="L23" s="26">
        <v>0</v>
      </c>
      <c r="O23" s="45"/>
    </row>
    <row r="24" spans="1:15" ht="31.5" hidden="1" x14ac:dyDescent="0.2">
      <c r="A24" s="12"/>
      <c r="B24" s="12"/>
      <c r="C24" s="13" t="s">
        <v>26</v>
      </c>
      <c r="D24" s="14"/>
      <c r="E24" s="12"/>
      <c r="F24" s="35"/>
      <c r="G24" s="26">
        <v>3960.7</v>
      </c>
      <c r="H24" s="26">
        <v>3615.1</v>
      </c>
      <c r="I24" s="26">
        <v>3625.2</v>
      </c>
      <c r="J24" s="23"/>
      <c r="K24" s="24"/>
      <c r="L24" s="26">
        <f>H24-I24+F21</f>
        <v>365.30000000000007</v>
      </c>
    </row>
    <row r="25" spans="1:15" ht="315" x14ac:dyDescent="0.2">
      <c r="A25" s="12" t="s">
        <v>14</v>
      </c>
      <c r="B25" s="12" t="s">
        <v>5</v>
      </c>
      <c r="C25" s="13" t="s">
        <v>4</v>
      </c>
      <c r="D25" s="14" t="s">
        <v>27</v>
      </c>
      <c r="E25" s="12" t="s">
        <v>19</v>
      </c>
      <c r="F25" s="35"/>
      <c r="G25" s="21">
        <v>1045.5</v>
      </c>
      <c r="H25" s="21">
        <v>930.8</v>
      </c>
      <c r="I25" s="22">
        <v>930.8</v>
      </c>
      <c r="J25" s="23"/>
      <c r="K25" s="24"/>
      <c r="L25" s="22">
        <v>0</v>
      </c>
    </row>
    <row r="26" spans="1:15" ht="15.75" x14ac:dyDescent="0.25">
      <c r="A26" s="16" t="s">
        <v>7</v>
      </c>
      <c r="B26" s="16"/>
      <c r="C26" s="17"/>
      <c r="D26" s="17"/>
      <c r="E26" s="16"/>
      <c r="F26" s="18">
        <f>F21</f>
        <v>375.4</v>
      </c>
      <c r="G26" s="25">
        <f>G20+G21+G25</f>
        <v>122127.2</v>
      </c>
      <c r="H26" s="25">
        <f t="shared" ref="H26:K26" si="0">H20+H21+H25</f>
        <v>121277.6</v>
      </c>
      <c r="I26" s="25">
        <f t="shared" si="0"/>
        <v>121287.70000000001</v>
      </c>
      <c r="J26" s="25">
        <f t="shared" si="0"/>
        <v>0</v>
      </c>
      <c r="K26" s="25">
        <f t="shared" si="0"/>
        <v>0</v>
      </c>
      <c r="L26" s="25">
        <f>L20+L21+L25</f>
        <v>365.30000000000007</v>
      </c>
      <c r="N26" s="45"/>
    </row>
    <row r="27" spans="1:15" ht="15" x14ac:dyDescent="0.25">
      <c r="A27" s="19"/>
      <c r="B27" s="20"/>
      <c r="C27" s="20"/>
      <c r="D27" s="20"/>
      <c r="E27" s="20"/>
      <c r="F27" s="20"/>
      <c r="G27" s="20"/>
      <c r="H27" s="20"/>
      <c r="I27" s="20"/>
    </row>
    <row r="28" spans="1:15" ht="15.75" x14ac:dyDescent="0.25">
      <c r="A28" s="28"/>
      <c r="B28" s="28"/>
      <c r="C28" s="28"/>
      <c r="D28" s="28"/>
      <c r="E28" s="28"/>
      <c r="F28" s="28"/>
      <c r="G28" s="28"/>
      <c r="H28" s="28"/>
      <c r="I28" s="28"/>
    </row>
    <row r="30" spans="1:15" ht="12.75" customHeight="1" x14ac:dyDescent="0.2"/>
    <row r="33" spans="1:12" ht="12.75" customHeight="1" x14ac:dyDescent="0.2"/>
    <row r="34" spans="1:12" ht="12.75" customHeight="1" x14ac:dyDescent="0.2"/>
    <row r="35" spans="1:12" ht="12.75" customHeight="1" x14ac:dyDescent="0.2"/>
    <row r="36" spans="1:12" ht="12.75" customHeight="1" x14ac:dyDescent="0.2"/>
    <row r="37" spans="1:12" ht="12.75" customHeight="1" x14ac:dyDescent="0.2"/>
    <row r="38" spans="1:12" ht="15.75" x14ac:dyDescent="0.25">
      <c r="A38" s="28" t="s">
        <v>21</v>
      </c>
      <c r="B38" s="28"/>
      <c r="C38" s="28"/>
      <c r="D38" s="28"/>
      <c r="E38" s="28"/>
      <c r="F38" s="28"/>
      <c r="G38" s="28"/>
      <c r="H38" s="28"/>
      <c r="I38" s="28"/>
      <c r="L38" t="s">
        <v>22</v>
      </c>
    </row>
    <row r="51" ht="19.5" customHeight="1" x14ac:dyDescent="0.2"/>
  </sheetData>
  <mergeCells count="17">
    <mergeCell ref="A7:B7"/>
    <mergeCell ref="E9:F9"/>
    <mergeCell ref="E10:F10"/>
    <mergeCell ref="E11:F11"/>
    <mergeCell ref="A38:I38"/>
    <mergeCell ref="A28:I28"/>
    <mergeCell ref="A1:I1"/>
    <mergeCell ref="A2:I5"/>
    <mergeCell ref="A16:K16"/>
    <mergeCell ref="A17:J17"/>
    <mergeCell ref="F21:F25"/>
    <mergeCell ref="A8:B8"/>
    <mergeCell ref="A9:B9"/>
    <mergeCell ref="A10:B10"/>
    <mergeCell ref="A11:B11"/>
    <mergeCell ref="E7:F7"/>
    <mergeCell ref="E8:F8"/>
  </mergeCells>
  <pageMargins left="0.7" right="0.7" top="0.75" bottom="0.75" header="0.3" footer="0.3"/>
  <pageSetup paperSize="9" scale="3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Геннадьевна Воскресенская</dc:creator>
  <dc:description>POI HSSF rep:2.49.0.156</dc:description>
  <cp:lastModifiedBy>Наталья Геннадьевна Воскресенская</cp:lastModifiedBy>
  <cp:lastPrinted>2021-04-14T05:20:42Z</cp:lastPrinted>
  <dcterms:created xsi:type="dcterms:W3CDTF">2020-03-24T03:29:01Z</dcterms:created>
  <dcterms:modified xsi:type="dcterms:W3CDTF">2021-04-14T05:41:10Z</dcterms:modified>
</cp:coreProperties>
</file>