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skresenskay.ZALADMIN\Desktop\бюджет 2023-2025\Бюджет 2023 года проект второе чтение\"/>
    </mc:Choice>
  </mc:AlternateContent>
  <bookViews>
    <workbookView xWindow="120" yWindow="180" windowWidth="15480" windowHeight="11580"/>
  </bookViews>
  <sheets>
    <sheet name="Прил8" sheetId="1" r:id="rId1"/>
  </sheets>
  <definedNames>
    <definedName name="_xlnm._FilterDatabase" localSheetId="0" hidden="1">Прил8!$A$8:$D$57</definedName>
    <definedName name="_xlnm.Print_Titles" localSheetId="0">Прил8!$8:$8</definedName>
    <definedName name="_xlnm.Print_Area" localSheetId="0">Прил8!$A$1:$D$58</definedName>
  </definedNames>
  <calcPr calcId="152511"/>
</workbook>
</file>

<file path=xl/calcChain.xml><?xml version="1.0" encoding="utf-8"?>
<calcChain xmlns="http://schemas.openxmlformats.org/spreadsheetml/2006/main">
  <c r="B9" i="1" l="1"/>
  <c r="D53" i="1" l="1"/>
  <c r="C53" i="1"/>
  <c r="B53" i="1"/>
  <c r="C50" i="1"/>
  <c r="D50" i="1"/>
  <c r="B50" i="1"/>
  <c r="C56" i="1" l="1"/>
  <c r="C55" i="1" s="1"/>
  <c r="D56" i="1"/>
  <c r="D55" i="1" s="1"/>
  <c r="B56" i="1"/>
  <c r="B55" i="1" s="1"/>
  <c r="C24" i="1"/>
  <c r="D24" i="1"/>
  <c r="B24" i="1"/>
  <c r="E56" i="1"/>
  <c r="E55" i="1" s="1"/>
  <c r="F56" i="1"/>
  <c r="F55" i="1" s="1"/>
  <c r="C42" i="1" l="1"/>
  <c r="D42" i="1"/>
  <c r="C40" i="1"/>
  <c r="D40" i="1"/>
  <c r="C38" i="1"/>
  <c r="D38" i="1"/>
  <c r="C36" i="1"/>
  <c r="D36" i="1"/>
  <c r="C34" i="1"/>
  <c r="D34" i="1"/>
  <c r="C32" i="1"/>
  <c r="D32" i="1"/>
  <c r="C30" i="1"/>
  <c r="D30" i="1"/>
  <c r="C27" i="1"/>
  <c r="D27" i="1"/>
  <c r="C22" i="1"/>
  <c r="D22" i="1"/>
  <c r="D20" i="1"/>
  <c r="C20" i="1"/>
  <c r="C15" i="1"/>
  <c r="D15" i="1"/>
  <c r="C11" i="1"/>
  <c r="D11" i="1"/>
  <c r="C19" i="1" l="1"/>
  <c r="B15" i="1" l="1"/>
  <c r="C46" i="1" l="1"/>
  <c r="B46" i="1"/>
  <c r="B11" i="1" l="1"/>
  <c r="C48" i="1" l="1"/>
  <c r="D48" i="1"/>
  <c r="B48" i="1"/>
  <c r="D46" i="1"/>
  <c r="C44" i="1"/>
  <c r="D44" i="1"/>
  <c r="B44" i="1"/>
  <c r="B42" i="1"/>
  <c r="B40" i="1"/>
  <c r="B36" i="1"/>
  <c r="B38" i="1"/>
  <c r="B34" i="1"/>
  <c r="B32" i="1"/>
  <c r="B30" i="1"/>
  <c r="B27" i="1"/>
  <c r="B22" i="1"/>
  <c r="B20" i="1"/>
  <c r="C17" i="1"/>
  <c r="B17" i="1"/>
  <c r="C13" i="1"/>
  <c r="D13" i="1"/>
  <c r="B13" i="1"/>
  <c r="B10" i="1" l="1"/>
  <c r="C29" i="1"/>
  <c r="D29" i="1"/>
  <c r="B29" i="1"/>
  <c r="C10" i="1"/>
  <c r="B19" i="1"/>
  <c r="C9" i="1" l="1"/>
  <c r="D17" i="1"/>
  <c r="D10" i="1" s="1"/>
  <c r="D19" i="1"/>
  <c r="D9" i="1" l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<sst xmlns="http://schemas.openxmlformats.org/spreadsheetml/2006/main" count="58" uniqueCount="58">
  <si>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</si>
  <si>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</si>
  <si>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</si>
  <si>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</si>
  <si>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</si>
  <si>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</si>
  <si>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</si>
  <si>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</si>
  <si>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</si>
  <si>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</si>
  <si>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</si>
  <si>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</si>
  <si>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</si>
  <si>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</si>
  <si>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</si>
  <si>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</si>
  <si>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</si>
  <si>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</si>
  <si>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</si>
  <si>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</si>
  <si>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</si>
  <si>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</si>
  <si>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</si>
  <si>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</si>
  <si>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</si>
  <si>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</si>
  <si>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</si>
  <si>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</si>
  <si>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</si>
  <si>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2023 год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</si>
  <si>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«Заларинский район» на 2021 год и плановый период 2022 - 2023 гг.</t>
  </si>
  <si>
    <t>2024 год</t>
  </si>
  <si>
    <t>Тактическая цель 3.12  «Организация и осуществление мероприятий по гражданской обороне, повышение уровня защиты населения и территории Заларинского района от чрезвычайных ситуаций природного и техногенного характера и безопасности людей на водных объектах. »</t>
  </si>
  <si>
    <t>Муниципальная программа «Развитие культуры в Заларинском районе на 2022-2024 гг.»</t>
  </si>
  <si>
    <t>Муниципальная  подпрограмма  «Повышение безопасности дорожного движения в муниципальном образовании «Заларинский район» на 2022-2024 гг.»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</si>
  <si>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2023-2025 гг.»</t>
  </si>
  <si>
    <t>Муниципальная программа «Управление муниципальными  финансами муниципального образования «Заларинский район» на 2023-2025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</si>
  <si>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2023-2025 гг.»</t>
  </si>
  <si>
    <t>Муниципальная программа «Развитие образования в Заларинском районе на 2023-2025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</si>
  <si>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2023-2025 годы."</t>
  </si>
  <si>
    <t xml:space="preserve">Муниципальная программа «Развитие физической культуры, спорта и молодежной политики в Заларинском районе на 2023-2025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</si>
  <si>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2023-2025 гг.»</t>
  </si>
  <si>
    <t>Муниципальная программа «Улучшение условий и охраны труда в муниципальном образовании «Заларинский район» на 2023-2025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</si>
  <si>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2023-2025 гг.»</t>
  </si>
  <si>
    <t>Муниципальная программа «Профилактика правонарушений в муниципальном образовании «Заларинский район» на 2023-2025 гг.»</t>
  </si>
  <si>
    <t>Муниципальная программа  «Совершенствование управления в сфере муниципального имущества на 2023-2025 гг»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</si>
  <si>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2023-2025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</si>
  <si>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2023-2025 гг.» </t>
  </si>
  <si>
    <t>Муниципальная программа «Охрана окружающей среды на территории Заларинского района на 2023-2025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</si>
  <si>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2023-2025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</si>
  <si>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2023-2025 гг.»</t>
  </si>
  <si>
    <t>Муниципальная программа  «Комплексное  развитие сельских территорий Заларинского района на 2023-2025 гг.»</t>
  </si>
  <si>
    <t>Муниципальная программа «Молодым семьям - доступное жилье муниципального образования «Заларинский район» на 2023 - 2025 годы»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</si>
  <si>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2023 - 2025 годы"</t>
  </si>
  <si>
    <t>2025 год</t>
  </si>
  <si>
    <t xml:space="preserve">  Приложение № 17                                                                                         к решению районной Думы    "О бюджете  муниципального образования "Заларинский район" на 2023 год  и на  плановый период 2024 и 2025 годов"                                                                   № _______ от __________2022г.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</si>
  <si>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2023-2025 ГОДЫ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</si>
  <si>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2023-2025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</si>
</sst>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8" fillId="2" borderId="1" xfId="0" applyFont="1" applyFill="1" applyBorder="1" applyAlignment="1">
      <alignment horizontal="left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justify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0" borderId="0" xfId="0" applyNumberFormat="1" applyFont="1" applyFill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view="pageBreakPreview" zoomScaleNormal="100" zoomScaleSheetLayoutView="100" workbookViewId="0">
      <selection activeCell="D9" sqref="D9"/>
    </sheetView>
  </sheetViews>
  <sheetFormatPr defaultRowHeight="15.75" x14ac:dyDescent="0.25"/>
  <cols>
    <col min="1" max="1" width="102.42578125" style="10" customWidth="1"/>
    <col min="2" max="3" width="12.5703125" style="17" customWidth="1"/>
    <col min="4" max="4" width="14.140625" style="19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59.25" customHeight="1" x14ac:dyDescent="0.25">
      <c r="B1" s="36" t="s">
        <v>55</v>
      </c>
      <c r="C1" s="36"/>
      <c r="D1" s="36"/>
    </row>
    <row r="2" spans="1:8" ht="13.5" hidden="1" customHeight="1" x14ac:dyDescent="0.25">
      <c r="B2" s="36"/>
      <c r="C2" s="36"/>
      <c r="D2" s="36"/>
    </row>
    <row r="3" spans="1:8" ht="6.75" customHeight="1" x14ac:dyDescent="0.25">
      <c r="D3" s="18"/>
    </row>
    <row r="4" spans="1:8" ht="9.75" customHeight="1" x14ac:dyDescent="0.25"/>
    <row r="5" spans="1:8" ht="15" customHeight="1" x14ac:dyDescent="0.25">
      <c r="A5" s="3"/>
      <c r="B5" s="20"/>
      <c r="C5" s="20"/>
      <c r="D5" s="34"/>
      <c r="E5" s="35"/>
      <c r="F5" s="35"/>
    </row>
    <row r="6" spans="1:8" ht="65.25" customHeight="1" x14ac:dyDescent="0.25">
      <c r="A6" s="33" t="s">
        <v>56</v>
      </c>
      <c r="B6" s="33"/>
      <c r="C6" s="33"/>
      <c r="D6" s="33"/>
    </row>
    <row r="7" spans="1:8" ht="13.5" customHeight="1" x14ac:dyDescent="0.25">
      <c r="A7" s="4" t="s">
        <v>0</v>
      </c>
      <c r="B7" s="21"/>
      <c r="C7" s="21"/>
      <c r="D7" s="22" t="s">
        <v>1</v>
      </c>
    </row>
    <row r="8" spans="1:8" x14ac:dyDescent="0.25">
      <c r="A8" s="5" t="s">
        <v>2</v>
      </c>
      <c r="B8" s="23" t="s">
        <v>29</v>
      </c>
      <c r="C8" s="23" t="s">
        <v>31</v>
      </c>
      <c r="D8" s="24" t="s">
        <v>54</v>
      </c>
    </row>
    <row r="9" spans="1:8" ht="19.5" customHeight="1" x14ac:dyDescent="0.25">
      <c r="A9" s="6" t="s">
        <v>3</v>
      </c>
      <c r="B9" s="25">
        <f>B10+B19+B29+B55</f>
        <v>2303860.7000000002</v>
      </c>
      <c r="C9" s="25">
        <f>C10+C19+C29+C55</f>
        <v>1832110.4</v>
      </c>
      <c r="D9" s="25">
        <f>D10+D19+D29+D55</f>
        <v>1423131.7999999998</v>
      </c>
      <c r="E9" s="2"/>
    </row>
    <row r="10" spans="1:8" ht="18.75" customHeight="1" x14ac:dyDescent="0.25">
      <c r="A10" s="6" t="s">
        <v>5</v>
      </c>
      <c r="B10" s="25">
        <f>+B11+B13+B15+B17</f>
        <v>307597.59999999998</v>
      </c>
      <c r="C10" s="25">
        <f t="shared" ref="C10:D10" si="0">+C11+C13+C15+C17</f>
        <v>265190.7</v>
      </c>
      <c r="D10" s="25">
        <f t="shared" si="0"/>
        <v>267932.59999999998</v>
      </c>
    </row>
    <row r="11" spans="1:8" ht="36" customHeight="1" x14ac:dyDescent="0.25">
      <c r="A11" s="6" t="s">
        <v>11</v>
      </c>
      <c r="B11" s="25">
        <f>+B12</f>
        <v>60999.5</v>
      </c>
      <c r="C11" s="25">
        <f t="shared" ref="C11:D11" si="1">+C12</f>
        <v>59998.1</v>
      </c>
      <c r="D11" s="25">
        <f t="shared" si="1"/>
        <v>60998</v>
      </c>
    </row>
    <row r="12" spans="1:8" ht="50.25" customHeight="1" x14ac:dyDescent="0.25">
      <c r="A12" s="7" t="s">
        <v>57</v>
      </c>
      <c r="B12" s="26">
        <v>60999.5</v>
      </c>
      <c r="C12" s="27">
        <v>59998.1</v>
      </c>
      <c r="D12" s="27">
        <v>60998</v>
      </c>
      <c r="G12" s="12"/>
      <c r="H12" s="12"/>
    </row>
    <row r="13" spans="1:8" x14ac:dyDescent="0.25">
      <c r="A13" s="6" t="s">
        <v>26</v>
      </c>
      <c r="B13" s="25">
        <f>+B14</f>
        <v>200</v>
      </c>
      <c r="C13" s="25">
        <f t="shared" ref="C13:D13" si="2">+C14</f>
        <v>200</v>
      </c>
      <c r="D13" s="25">
        <f t="shared" si="2"/>
        <v>200</v>
      </c>
    </row>
    <row r="14" spans="1:8" ht="31.5" x14ac:dyDescent="0.25">
      <c r="A14" s="7" t="s">
        <v>35</v>
      </c>
      <c r="B14" s="26">
        <v>200</v>
      </c>
      <c r="C14" s="26">
        <v>200</v>
      </c>
      <c r="D14" s="27">
        <v>200</v>
      </c>
    </row>
    <row r="15" spans="1:8" ht="33" customHeight="1" x14ac:dyDescent="0.25">
      <c r="A15" s="6" t="s">
        <v>15</v>
      </c>
      <c r="B15" s="25">
        <f>+B16</f>
        <v>245898.1</v>
      </c>
      <c r="C15" s="25">
        <f t="shared" ref="C15:D15" si="3">+C16</f>
        <v>204492.6</v>
      </c>
      <c r="D15" s="25">
        <f t="shared" si="3"/>
        <v>206234.6</v>
      </c>
    </row>
    <row r="16" spans="1:8" ht="31.5" x14ac:dyDescent="0.25">
      <c r="A16" s="7" t="s">
        <v>36</v>
      </c>
      <c r="B16" s="26">
        <v>245898.1</v>
      </c>
      <c r="C16" s="26">
        <v>204492.6</v>
      </c>
      <c r="D16" s="27">
        <v>206234.6</v>
      </c>
    </row>
    <row r="17" spans="1:7" ht="31.5" x14ac:dyDescent="0.25">
      <c r="A17" s="6" t="s">
        <v>27</v>
      </c>
      <c r="B17" s="25">
        <f>+B18</f>
        <v>500</v>
      </c>
      <c r="C17" s="25">
        <f>+C18</f>
        <v>500</v>
      </c>
      <c r="D17" s="28">
        <f>+D18</f>
        <v>500</v>
      </c>
    </row>
    <row r="18" spans="1:7" ht="34.5" customHeight="1" x14ac:dyDescent="0.25">
      <c r="A18" s="7" t="s">
        <v>37</v>
      </c>
      <c r="B18" s="26">
        <v>500</v>
      </c>
      <c r="C18" s="26">
        <v>500</v>
      </c>
      <c r="D18" s="27">
        <v>500</v>
      </c>
    </row>
    <row r="19" spans="1:7" x14ac:dyDescent="0.25">
      <c r="A19" s="6" t="s">
        <v>6</v>
      </c>
      <c r="B19" s="25">
        <f>+B20+B22+B24+B27</f>
        <v>1199705.9000000001</v>
      </c>
      <c r="C19" s="25">
        <f>+C20+C22+C24+C27</f>
        <v>1065260.2</v>
      </c>
      <c r="D19" s="25">
        <f t="shared" ref="D19" si="4">+D20+D22+D24+D27</f>
        <v>1089984.3</v>
      </c>
    </row>
    <row r="20" spans="1:7" ht="51" customHeight="1" x14ac:dyDescent="0.25">
      <c r="A20" s="6" t="s">
        <v>12</v>
      </c>
      <c r="B20" s="25">
        <f>+B21</f>
        <v>1132198.8</v>
      </c>
      <c r="C20" s="25">
        <f>+C21</f>
        <v>997753.1</v>
      </c>
      <c r="D20" s="25">
        <f>+D21</f>
        <v>1022492.4</v>
      </c>
      <c r="G20" s="14"/>
    </row>
    <row r="21" spans="1:7" x14ac:dyDescent="0.25">
      <c r="A21" s="8" t="s">
        <v>38</v>
      </c>
      <c r="B21" s="29">
        <v>1132198.8</v>
      </c>
      <c r="C21" s="29">
        <v>997753.1</v>
      </c>
      <c r="D21" s="29">
        <v>1022492.4</v>
      </c>
    </row>
    <row r="22" spans="1:7" ht="33.75" customHeight="1" x14ac:dyDescent="0.25">
      <c r="A22" s="6" t="s">
        <v>7</v>
      </c>
      <c r="B22" s="30">
        <f>+B23</f>
        <v>66060.100000000006</v>
      </c>
      <c r="C22" s="30">
        <f t="shared" ref="C22:D22" si="5">+C23</f>
        <v>66060.100000000006</v>
      </c>
      <c r="D22" s="30">
        <f t="shared" si="5"/>
        <v>66044.899999999994</v>
      </c>
    </row>
    <row r="23" spans="1:7" x14ac:dyDescent="0.25">
      <c r="A23" s="13" t="s">
        <v>33</v>
      </c>
      <c r="B23" s="29">
        <v>66060.100000000006</v>
      </c>
      <c r="C23" s="29">
        <v>66060.100000000006</v>
      </c>
      <c r="D23" s="29">
        <v>66044.899999999994</v>
      </c>
    </row>
    <row r="24" spans="1:7" ht="82.5" customHeight="1" x14ac:dyDescent="0.25">
      <c r="A24" s="6" t="s">
        <v>13</v>
      </c>
      <c r="B24" s="25">
        <f>+B26+B25</f>
        <v>1347</v>
      </c>
      <c r="C24" s="25">
        <f t="shared" ref="C24:D24" si="6">+C26+C25</f>
        <v>1347</v>
      </c>
      <c r="D24" s="25">
        <f t="shared" si="6"/>
        <v>1347</v>
      </c>
    </row>
    <row r="25" spans="1:7" ht="55.5" customHeight="1" x14ac:dyDescent="0.25">
      <c r="A25" s="7" t="s">
        <v>39</v>
      </c>
      <c r="B25" s="26">
        <v>50</v>
      </c>
      <c r="C25" s="26">
        <v>50</v>
      </c>
      <c r="D25" s="26">
        <v>50</v>
      </c>
    </row>
    <row r="26" spans="1:7" ht="31.5" x14ac:dyDescent="0.25">
      <c r="A26" s="8" t="s">
        <v>40</v>
      </c>
      <c r="B26" s="29">
        <v>1297</v>
      </c>
      <c r="C26" s="29">
        <v>1297</v>
      </c>
      <c r="D26" s="29">
        <v>1297</v>
      </c>
    </row>
    <row r="27" spans="1:7" ht="36.75" customHeight="1" x14ac:dyDescent="0.25">
      <c r="A27" s="9" t="s">
        <v>14</v>
      </c>
      <c r="B27" s="31">
        <f>+B28</f>
        <v>100</v>
      </c>
      <c r="C27" s="31">
        <f t="shared" ref="C27:D27" si="7">+C28</f>
        <v>100</v>
      </c>
      <c r="D27" s="31">
        <f t="shared" si="7"/>
        <v>100</v>
      </c>
    </row>
    <row r="28" spans="1:7" ht="36" customHeight="1" x14ac:dyDescent="0.25">
      <c r="A28" s="8" t="s">
        <v>41</v>
      </c>
      <c r="B28" s="29">
        <v>100</v>
      </c>
      <c r="C28" s="29">
        <v>100</v>
      </c>
      <c r="D28" s="29">
        <v>100</v>
      </c>
    </row>
    <row r="29" spans="1:7" ht="31.5" x14ac:dyDescent="0.25">
      <c r="A29" s="9" t="s">
        <v>10</v>
      </c>
      <c r="B29" s="31">
        <f>+B30+B32+B34+B36+B38+B40+B42+B44+B46+B48+B50+B53</f>
        <v>791980.2</v>
      </c>
      <c r="C29" s="31">
        <f t="shared" ref="C29:D29" si="8">+C30+C32+C34+C36+C38+C40+C42+C44+C46+C48+C50+C53</f>
        <v>497082.5</v>
      </c>
      <c r="D29" s="31">
        <f t="shared" si="8"/>
        <v>60637.9</v>
      </c>
    </row>
    <row r="30" spans="1:7" ht="47.25" x14ac:dyDescent="0.25">
      <c r="A30" s="9" t="s">
        <v>16</v>
      </c>
      <c r="B30" s="31">
        <f>+B31</f>
        <v>861.3</v>
      </c>
      <c r="C30" s="31">
        <f>+C31</f>
        <v>861.3</v>
      </c>
      <c r="D30" s="31">
        <f>+D31</f>
        <v>861.3</v>
      </c>
    </row>
    <row r="31" spans="1:7" ht="31.5" x14ac:dyDescent="0.25">
      <c r="A31" s="8" t="s">
        <v>42</v>
      </c>
      <c r="B31" s="29">
        <v>861.3</v>
      </c>
      <c r="C31" s="29">
        <v>861.3</v>
      </c>
      <c r="D31" s="29">
        <v>861.3</v>
      </c>
    </row>
    <row r="32" spans="1:7" ht="63" x14ac:dyDescent="0.25">
      <c r="A32" s="9" t="s">
        <v>17</v>
      </c>
      <c r="B32" s="31">
        <f>+B33</f>
        <v>6140</v>
      </c>
      <c r="C32" s="31">
        <f t="shared" ref="C32:D32" si="9">+C33</f>
        <v>1660</v>
      </c>
      <c r="D32" s="31">
        <f t="shared" si="9"/>
        <v>8140</v>
      </c>
    </row>
    <row r="33" spans="1:4" ht="31.5" x14ac:dyDescent="0.25">
      <c r="A33" s="8" t="s">
        <v>43</v>
      </c>
      <c r="B33" s="29">
        <v>6140</v>
      </c>
      <c r="C33" s="29">
        <v>1660</v>
      </c>
      <c r="D33" s="29">
        <v>8140</v>
      </c>
    </row>
    <row r="34" spans="1:4" ht="47.25" x14ac:dyDescent="0.25">
      <c r="A34" s="9" t="s">
        <v>28</v>
      </c>
      <c r="B34" s="31">
        <f>+B35</f>
        <v>100</v>
      </c>
      <c r="C34" s="31">
        <f t="shared" ref="C34:D34" si="10">+C35</f>
        <v>100</v>
      </c>
      <c r="D34" s="31">
        <f t="shared" si="10"/>
        <v>100</v>
      </c>
    </row>
    <row r="35" spans="1:4" ht="31.5" x14ac:dyDescent="0.25">
      <c r="A35" s="8" t="s">
        <v>44</v>
      </c>
      <c r="B35" s="29">
        <v>100</v>
      </c>
      <c r="C35" s="29">
        <v>100</v>
      </c>
      <c r="D35" s="29">
        <v>100</v>
      </c>
    </row>
    <row r="36" spans="1:4" ht="31.5" x14ac:dyDescent="0.25">
      <c r="A36" s="9" t="s">
        <v>18</v>
      </c>
      <c r="B36" s="31">
        <f>+B37</f>
        <v>200</v>
      </c>
      <c r="C36" s="31">
        <f t="shared" ref="C36:D36" si="11">+C37</f>
        <v>200</v>
      </c>
      <c r="D36" s="31">
        <f t="shared" si="11"/>
        <v>200</v>
      </c>
    </row>
    <row r="37" spans="1:4" ht="31.5" x14ac:dyDescent="0.25">
      <c r="A37" s="8" t="s">
        <v>34</v>
      </c>
      <c r="B37" s="29">
        <v>200</v>
      </c>
      <c r="C37" s="29">
        <v>200</v>
      </c>
      <c r="D37" s="29">
        <v>200</v>
      </c>
    </row>
    <row r="38" spans="1:4" ht="32.25" customHeight="1" x14ac:dyDescent="0.25">
      <c r="A38" s="11" t="s">
        <v>19</v>
      </c>
      <c r="B38" s="32">
        <f>+B39</f>
        <v>36442.300000000003</v>
      </c>
      <c r="C38" s="32">
        <f t="shared" ref="C38:D38" si="12">+C39</f>
        <v>35642.300000000003</v>
      </c>
      <c r="D38" s="32">
        <f t="shared" si="12"/>
        <v>36442.300000000003</v>
      </c>
    </row>
    <row r="39" spans="1:4" ht="38.25" customHeight="1" x14ac:dyDescent="0.25">
      <c r="A39" s="8" t="s">
        <v>45</v>
      </c>
      <c r="B39" s="29">
        <v>36442.300000000003</v>
      </c>
      <c r="C39" s="29">
        <v>35642.300000000003</v>
      </c>
      <c r="D39" s="29">
        <v>36442.300000000003</v>
      </c>
    </row>
    <row r="40" spans="1:4" ht="68.25" hidden="1" customHeight="1" x14ac:dyDescent="0.25">
      <c r="A40" s="6" t="s">
        <v>20</v>
      </c>
      <c r="B40" s="25">
        <f>+B41</f>
        <v>0</v>
      </c>
      <c r="C40" s="25">
        <f t="shared" ref="C40:D40" si="13">+C41</f>
        <v>0</v>
      </c>
      <c r="D40" s="25">
        <f t="shared" si="13"/>
        <v>0</v>
      </c>
    </row>
    <row r="41" spans="1:4" ht="31.5" hidden="1" x14ac:dyDescent="0.25">
      <c r="A41" s="8" t="s">
        <v>46</v>
      </c>
      <c r="B41" s="29">
        <v>0</v>
      </c>
      <c r="C41" s="29">
        <v>0</v>
      </c>
      <c r="D41" s="29">
        <v>0</v>
      </c>
    </row>
    <row r="42" spans="1:4" ht="50.25" customHeight="1" x14ac:dyDescent="0.25">
      <c r="A42" s="6" t="s">
        <v>21</v>
      </c>
      <c r="B42" s="25">
        <f>+B43</f>
        <v>5900.5</v>
      </c>
      <c r="C42" s="25">
        <f t="shared" ref="C42:D42" si="14">+C43</f>
        <v>6562.1</v>
      </c>
      <c r="D42" s="25">
        <f t="shared" si="14"/>
        <v>6929.2</v>
      </c>
    </row>
    <row r="43" spans="1:4" ht="36" customHeight="1" x14ac:dyDescent="0.25">
      <c r="A43" s="8" t="s">
        <v>47</v>
      </c>
      <c r="B43" s="29">
        <v>5900.5</v>
      </c>
      <c r="C43" s="29">
        <v>6562.1</v>
      </c>
      <c r="D43" s="29">
        <v>6929.2</v>
      </c>
    </row>
    <row r="44" spans="1:4" ht="66.75" customHeight="1" x14ac:dyDescent="0.25">
      <c r="A44" s="6" t="s">
        <v>22</v>
      </c>
      <c r="B44" s="25">
        <f>+B45</f>
        <v>5165.5</v>
      </c>
      <c r="C44" s="25">
        <f>+C45</f>
        <v>5150.1000000000004</v>
      </c>
      <c r="D44" s="25">
        <f>+D45</f>
        <v>5150.1000000000004</v>
      </c>
    </row>
    <row r="45" spans="1:4" ht="34.5" customHeight="1" x14ac:dyDescent="0.25">
      <c r="A45" s="7" t="s">
        <v>48</v>
      </c>
      <c r="B45" s="29">
        <v>5165.5</v>
      </c>
      <c r="C45" s="29">
        <v>5150.1000000000004</v>
      </c>
      <c r="D45" s="29">
        <v>5150.1000000000004</v>
      </c>
    </row>
    <row r="46" spans="1:4" ht="31.5" x14ac:dyDescent="0.25">
      <c r="A46" s="9" t="s">
        <v>23</v>
      </c>
      <c r="B46" s="31">
        <f>+B47</f>
        <v>6700</v>
      </c>
      <c r="C46" s="31">
        <f>+C47</f>
        <v>2100</v>
      </c>
      <c r="D46" s="31">
        <f t="shared" ref="D46" si="15">+D47</f>
        <v>200</v>
      </c>
    </row>
    <row r="47" spans="1:4" ht="34.5" customHeight="1" x14ac:dyDescent="0.25">
      <c r="A47" s="7" t="s">
        <v>49</v>
      </c>
      <c r="B47" s="26">
        <v>6700</v>
      </c>
      <c r="C47" s="26">
        <v>2100</v>
      </c>
      <c r="D47" s="29">
        <v>200</v>
      </c>
    </row>
    <row r="48" spans="1:4" ht="39" customHeight="1" x14ac:dyDescent="0.25">
      <c r="A48" s="9" t="s">
        <v>25</v>
      </c>
      <c r="B48" s="31">
        <f>+B49</f>
        <v>1660</v>
      </c>
      <c r="C48" s="31">
        <f t="shared" ref="C48:D48" si="16">+C49</f>
        <v>1660</v>
      </c>
      <c r="D48" s="31">
        <f t="shared" si="16"/>
        <v>1660</v>
      </c>
    </row>
    <row r="49" spans="1:6" ht="47.25" x14ac:dyDescent="0.25">
      <c r="A49" s="7" t="s">
        <v>50</v>
      </c>
      <c r="B49" s="26">
        <v>1660</v>
      </c>
      <c r="C49" s="26">
        <v>1660</v>
      </c>
      <c r="D49" s="29">
        <v>1660</v>
      </c>
    </row>
    <row r="50" spans="1:6" ht="63" x14ac:dyDescent="0.25">
      <c r="A50" s="6" t="s">
        <v>24</v>
      </c>
      <c r="B50" s="25">
        <f>+B51+B52</f>
        <v>728310.6</v>
      </c>
      <c r="C50" s="25">
        <f t="shared" ref="C50:D50" si="17">+C51+C52</f>
        <v>443146.7</v>
      </c>
      <c r="D50" s="25">
        <f t="shared" si="17"/>
        <v>955</v>
      </c>
    </row>
    <row r="51" spans="1:6" ht="31.5" x14ac:dyDescent="0.25">
      <c r="A51" s="8" t="s">
        <v>51</v>
      </c>
      <c r="B51" s="29">
        <v>727470.6</v>
      </c>
      <c r="C51" s="29">
        <v>442549.7</v>
      </c>
      <c r="D51" s="29"/>
    </row>
    <row r="52" spans="1:6" ht="31.5" x14ac:dyDescent="0.25">
      <c r="A52" s="8" t="s">
        <v>52</v>
      </c>
      <c r="B52" s="29">
        <v>840</v>
      </c>
      <c r="C52" s="29">
        <v>597</v>
      </c>
      <c r="D52" s="29">
        <v>955</v>
      </c>
    </row>
    <row r="53" spans="1:6" ht="47.25" x14ac:dyDescent="0.25">
      <c r="A53" s="9" t="s">
        <v>32</v>
      </c>
      <c r="B53" s="25">
        <f>B54</f>
        <v>500</v>
      </c>
      <c r="C53" s="25">
        <f t="shared" ref="C53:D53" si="18">C54</f>
        <v>0</v>
      </c>
      <c r="D53" s="25">
        <f t="shared" si="18"/>
        <v>0</v>
      </c>
    </row>
    <row r="54" spans="1:6" ht="63" x14ac:dyDescent="0.25">
      <c r="A54" s="8" t="s">
        <v>53</v>
      </c>
      <c r="B54" s="29">
        <v>500</v>
      </c>
      <c r="C54" s="29">
        <v>0</v>
      </c>
      <c r="D54" s="29">
        <v>0</v>
      </c>
    </row>
    <row r="55" spans="1:6" ht="31.5" x14ac:dyDescent="0.25">
      <c r="A55" s="9" t="s">
        <v>8</v>
      </c>
      <c r="B55" s="31">
        <f>B56</f>
        <v>4577</v>
      </c>
      <c r="C55" s="31">
        <f t="shared" ref="C55:F55" si="19">C56</f>
        <v>4577</v>
      </c>
      <c r="D55" s="31">
        <f t="shared" si="19"/>
        <v>4577</v>
      </c>
      <c r="E55" s="15">
        <f t="shared" si="19"/>
        <v>0</v>
      </c>
      <c r="F55" s="15">
        <f t="shared" si="19"/>
        <v>0</v>
      </c>
    </row>
    <row r="56" spans="1:6" ht="31.5" x14ac:dyDescent="0.25">
      <c r="A56" s="16" t="s">
        <v>9</v>
      </c>
      <c r="B56" s="31">
        <f>B57+B58</f>
        <v>4577</v>
      </c>
      <c r="C56" s="31">
        <f t="shared" ref="C56:D56" si="20">C57+C58</f>
        <v>4577</v>
      </c>
      <c r="D56" s="31">
        <f t="shared" si="20"/>
        <v>4577</v>
      </c>
      <c r="E56" s="15">
        <f t="shared" ref="E56:F56" si="21">E57</f>
        <v>0</v>
      </c>
      <c r="F56" s="15">
        <f t="shared" si="21"/>
        <v>0</v>
      </c>
    </row>
    <row r="57" spans="1:6" ht="78.75" hidden="1" x14ac:dyDescent="0.25">
      <c r="A57" s="8" t="s">
        <v>30</v>
      </c>
      <c r="B57" s="29">
        <v>0</v>
      </c>
      <c r="C57" s="29">
        <v>0</v>
      </c>
      <c r="D57" s="29">
        <v>0</v>
      </c>
    </row>
    <row r="58" spans="1:6" x14ac:dyDescent="0.25">
      <c r="A58" s="8" t="s">
        <v>4</v>
      </c>
      <c r="B58" s="29">
        <v>4577</v>
      </c>
      <c r="C58" s="29">
        <v>4577</v>
      </c>
      <c r="D58" s="29">
        <v>4577</v>
      </c>
    </row>
  </sheetData>
  <autoFilter ref="A8:D57"/>
  <mergeCells count="3">
    <mergeCell ref="A6:D6"/>
    <mergeCell ref="D5:F5"/>
    <mergeCell ref="B1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2020-11-24T05:28:46Z</cp:lastPrinted>
  <dcterms:created xsi:type="dcterms:W3CDTF">2014-10-22T07:17:08Z</dcterms:created>
  <dcterms:modified xsi:type="dcterms:W3CDTF">2022-12-16T07:13:46Z</dcterms:modified>
</cp:coreProperties>
</file>