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Галеева О.С\Внесение изменений в бюджет 2023 года в декабре 2023 г\Внесение изменений в бюджет 2023г. 2 чтение\"/>
    </mc:Choice>
  </mc:AlternateContent>
  <bookViews>
    <workbookView xWindow="120" yWindow="180" windowWidth="15480" windowHeight="11580"/>
  </bookViews>
  <sheets>
    <sheet name="Прил8" sheetId="1" r:id="rId1"/>
  </sheets>
  <definedNames>
    <definedName name="_xlnm._FilterDatabase" localSheetId="0" hidden="1">Прил8!$A$10:$D$60</definedName>
    <definedName name="_xlnm.Print_Titles" localSheetId="0">Прил8!$10:$10</definedName>
    <definedName name="_xlnm.Print_Area" localSheetId="0">Прил8!$A$1:$D$61</definedName>
  </definedNames>
  <calcPr calcId="152511"/>
</workbook>
</file>

<file path=xl/calcChain.xml><?xml version="1.0" encoding="utf-8"?>
<calcChain xmlns="http://schemas.openxmlformats.org/spreadsheetml/2006/main">
  <c r="B11" i="1" l="1"/>
  <c r="C50" i="1" l="1"/>
  <c r="D50" i="1"/>
  <c r="B50" i="1"/>
  <c r="D56" i="1" l="1"/>
  <c r="C56" i="1"/>
  <c r="B56" i="1"/>
  <c r="C53" i="1"/>
  <c r="D53" i="1"/>
  <c r="B53" i="1"/>
  <c r="C59" i="1" l="1"/>
  <c r="C58" i="1" s="1"/>
  <c r="D59" i="1"/>
  <c r="D58" i="1" s="1"/>
  <c r="B59" i="1"/>
  <c r="B58" i="1" s="1"/>
  <c r="C26" i="1"/>
  <c r="D26" i="1"/>
  <c r="B26" i="1"/>
  <c r="E59" i="1"/>
  <c r="E58" i="1" s="1"/>
  <c r="F59" i="1"/>
  <c r="F58" i="1" s="1"/>
  <c r="C44" i="1" l="1"/>
  <c r="D44" i="1"/>
  <c r="C42" i="1"/>
  <c r="D42" i="1"/>
  <c r="C40" i="1"/>
  <c r="D40" i="1"/>
  <c r="C38" i="1"/>
  <c r="D38" i="1"/>
  <c r="C36" i="1"/>
  <c r="D36" i="1"/>
  <c r="C34" i="1"/>
  <c r="D34" i="1"/>
  <c r="C32" i="1"/>
  <c r="D32" i="1"/>
  <c r="C29" i="1"/>
  <c r="D29" i="1"/>
  <c r="C24" i="1"/>
  <c r="D24" i="1"/>
  <c r="D22" i="1"/>
  <c r="C22" i="1"/>
  <c r="C17" i="1"/>
  <c r="D17" i="1"/>
  <c r="C13" i="1"/>
  <c r="D13" i="1"/>
  <c r="C21" i="1" l="1"/>
  <c r="B17" i="1" l="1"/>
  <c r="C48" i="1" l="1"/>
  <c r="B48" i="1"/>
  <c r="B13" i="1" l="1"/>
  <c r="D48" i="1" l="1"/>
  <c r="C46" i="1"/>
  <c r="D46" i="1"/>
  <c r="B46" i="1"/>
  <c r="B44" i="1"/>
  <c r="B42" i="1"/>
  <c r="B38" i="1"/>
  <c r="B40" i="1"/>
  <c r="B36" i="1"/>
  <c r="B34" i="1"/>
  <c r="B32" i="1"/>
  <c r="B29" i="1"/>
  <c r="B24" i="1"/>
  <c r="B22" i="1"/>
  <c r="C19" i="1"/>
  <c r="B19" i="1"/>
  <c r="C15" i="1"/>
  <c r="D15" i="1"/>
  <c r="B15" i="1"/>
  <c r="B12" i="1" l="1"/>
  <c r="C31" i="1"/>
  <c r="D31" i="1"/>
  <c r="B31" i="1"/>
  <c r="C12" i="1"/>
  <c r="B21" i="1"/>
  <c r="C11" i="1" l="1"/>
  <c r="D19" i="1"/>
  <c r="D12" i="1" s="1"/>
  <c r="D21" i="1"/>
  <c r="D11" i="1" s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<sst xmlns="http://schemas.openxmlformats.org/spreadsheetml/2006/main" count="61" uniqueCount="61">
  <si>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</si>
  <si>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</si>
  <si>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</si>
  <si>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</si>
  <si>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</si>
  <si>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</si>
  <si>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</si>
  <si>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</si>
  <si>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</si>
  <si>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</si>
  <si>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</si>
  <si>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</si>
  <si>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</si>
  <si>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</si>
  <si>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</si>
  <si>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</si>
  <si>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</si>
  <si>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</si>
  <si>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</si>
  <si>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</si>
  <si>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</si>
  <si>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</si>
  <si>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</si>
  <si>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</si>
  <si>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</si>
  <si>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</si>
  <si>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</si>
  <si>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</si>
  <si>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</si>
  <si>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2023 год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</si>
  <si>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«Заларинский район» на 2021 год и плановый период 2022 - 2023 гг.</t>
  </si>
  <si>
    <t>2024 год</t>
  </si>
  <si>
    <t>Тактическая цель 3.12  «Организация и осуществление мероприятий по гражданской обороне, повышение уровня защиты населения и территории Заларинского района от чрезвычайных ситуаций природного и техногенного характера и безопасности людей на водных объектах. »</t>
  </si>
  <si>
    <t>Муниципальная  подпрограмма  «Повышение безопасности дорожного движения в муниципальном образовании «Заларинский район» на 2022-2024 гг.»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</si>
  <si>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2023-2025 гг.»</t>
  </si>
  <si>
    <t>Муниципальная программа «Управление муниципальными  финансами муниципального образования «Заларинский район» на 2023-2025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</si>
  <si>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2023-2025 гг.»</t>
  </si>
  <si>
    <t>Муниципальная программа «Развитие образования в Заларинском районе на 2023-2025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</si>
  <si>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2023-2025 годы."</t>
  </si>
  <si>
    <t xml:space="preserve">Муниципальная программа «Развитие физической культуры, спорта и молодежной политики в Заларинском районе на 2023-2025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</si>
  <si>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2023-2025 гг.»</t>
  </si>
  <si>
    <t>Муниципальная программа «Улучшение условий и охраны труда в муниципальном образовании «Заларинский район» на 2023-2025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</si>
  <si>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2023-2025 гг.»</t>
  </si>
  <si>
    <t>Муниципальная программа «Профилактика правонарушений в муниципальном образовании «Заларинский район» на 2023-2025 гг.»</t>
  </si>
  <si>
    <t>Муниципальная программа  «Совершенствование управления в сфере муниципального имущества на 2023-2025 гг»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</si>
  <si>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2023-2025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</si>
  <si>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2023-2025 гг.» </t>
  </si>
  <si>
    <t>Муниципальная программа «Охрана окружающей среды на территории Заларинского района на 2023-2025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</si>
  <si>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2023-2025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</si>
  <si>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2023-2025 гг.»</t>
  </si>
  <si>
    <t>Муниципальная программа  «Комплексное  развитие сельских территорий Заларинского района на 2023-2025 гг.»</t>
  </si>
  <si>
    <t>Муниципальная программа «Молодым семьям - доступное жилье муниципального образования «Заларинский район» на 2023 - 2025 годы»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</si>
  <si>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2023 - 2025 годы"</t>
  </si>
  <si>
    <t>2025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</si>
  <si>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2023-2025 ГОДЫ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</si>
  <si>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2023-2025 годы»</t>
  </si>
  <si>
    <t>к решению районной Думы  "О внесении изменений в решение районной Думы   № 56  от 22.12.2022 г.  "О бюджете  муниципального образования "Заларинский район" на 2023 год  и на  плановый период 2024 и 2025 годов"  №____ от________________2022 г.</t>
  </si>
  <si>
    <t xml:space="preserve">  Приложение № 17                                                                                     к решению районной Думы "О бюджете  муниципального образования "Заларинский район" на 2023 год  и на  плановый период 2024 и 2025 годов" № 56  от 22.12.2022 г.</t>
  </si>
  <si>
    <t>Муниципальная программа «Развитие культуры в Заларинском районе на 2023-2025 гг.»</t>
  </si>
  <si>
    <t>Муниципальная программа "Защита прав потребителей на территории муниципального образования "Заларинский район" на 2023-2025 годы"</t>
  </si>
  <si>
    <t>Приложение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</si>
</sst>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8" fillId="2" borderId="1" xfId="0" applyFont="1" applyFill="1" applyBorder="1" applyAlignment="1">
      <alignment horizontal="left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justify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/>
    <xf numFmtId="0" fontId="15" fillId="0" borderId="0" xfId="0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0" borderId="0" xfId="0" applyNumberFormat="1" applyFont="1" applyFill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center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view="pageBreakPreview" zoomScaleNormal="100" zoomScaleSheetLayoutView="100" workbookViewId="0">
      <selection activeCell="B2" sqref="B2:D2"/>
    </sheetView>
  </sheetViews>
  <sheetFormatPr defaultRowHeight="15.75" x14ac:dyDescent="0.25"/>
  <cols>
    <col min="1" max="1" width="101.7109375" style="10" customWidth="1"/>
    <col min="2" max="2" width="14.28515625" style="17" customWidth="1"/>
    <col min="3" max="3" width="13.7109375" style="17" customWidth="1"/>
    <col min="4" max="4" width="15" style="19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x14ac:dyDescent="0.25">
      <c r="C1" s="33"/>
      <c r="D1" s="39" t="s">
        <v>60</v>
      </c>
      <c r="E1" s="40"/>
    </row>
    <row r="2" spans="1:8" ht="64.5" customHeight="1" x14ac:dyDescent="0.25">
      <c r="B2" s="41" t="s">
        <v>56</v>
      </c>
      <c r="C2" s="41"/>
      <c r="D2" s="41"/>
      <c r="E2" s="34"/>
    </row>
    <row r="3" spans="1:8" ht="59.25" customHeight="1" x14ac:dyDescent="0.25">
      <c r="B3" s="38" t="s">
        <v>57</v>
      </c>
      <c r="C3" s="38"/>
      <c r="D3" s="38"/>
    </row>
    <row r="4" spans="1:8" ht="13.5" hidden="1" customHeight="1" x14ac:dyDescent="0.25">
      <c r="B4" s="38"/>
      <c r="C4" s="38"/>
      <c r="D4" s="38"/>
    </row>
    <row r="5" spans="1:8" ht="6.75" customHeight="1" x14ac:dyDescent="0.25">
      <c r="D5" s="18"/>
    </row>
    <row r="6" spans="1:8" ht="9.75" customHeight="1" x14ac:dyDescent="0.25"/>
    <row r="7" spans="1:8" ht="15" customHeight="1" x14ac:dyDescent="0.25">
      <c r="A7" s="3"/>
      <c r="B7" s="20"/>
      <c r="C7" s="20"/>
      <c r="D7" s="36"/>
      <c r="E7" s="37"/>
      <c r="F7" s="37"/>
    </row>
    <row r="8" spans="1:8" ht="65.25" customHeight="1" x14ac:dyDescent="0.25">
      <c r="A8" s="35" t="s">
        <v>54</v>
      </c>
      <c r="B8" s="35"/>
      <c r="C8" s="35"/>
      <c r="D8" s="35"/>
    </row>
    <row r="9" spans="1:8" ht="13.5" customHeight="1" x14ac:dyDescent="0.25">
      <c r="A9" s="4" t="s">
        <v>0</v>
      </c>
      <c r="B9" s="21"/>
      <c r="C9" s="21"/>
      <c r="D9" s="22" t="s">
        <v>1</v>
      </c>
    </row>
    <row r="10" spans="1:8" x14ac:dyDescent="0.25">
      <c r="A10" s="5" t="s">
        <v>2</v>
      </c>
      <c r="B10" s="23" t="s">
        <v>29</v>
      </c>
      <c r="C10" s="23" t="s">
        <v>31</v>
      </c>
      <c r="D10" s="24" t="s">
        <v>53</v>
      </c>
    </row>
    <row r="11" spans="1:8" ht="19.5" customHeight="1" x14ac:dyDescent="0.25">
      <c r="A11" s="6" t="s">
        <v>3</v>
      </c>
      <c r="B11" s="25">
        <f>B12+B21+B31+B58+0.1</f>
        <v>3370944.9</v>
      </c>
      <c r="C11" s="25">
        <f>C12+C21+C31+C58</f>
        <v>1487633.9000000001</v>
      </c>
      <c r="D11" s="25">
        <f>D12+D21+D31+D58+0.1</f>
        <v>1469649.5</v>
      </c>
      <c r="E11" s="2"/>
    </row>
    <row r="12" spans="1:8" ht="18.75" customHeight="1" x14ac:dyDescent="0.25">
      <c r="A12" s="6" t="s">
        <v>5</v>
      </c>
      <c r="B12" s="25">
        <f>+B13+B15+B17+B19</f>
        <v>418015.1</v>
      </c>
      <c r="C12" s="25">
        <f t="shared" ref="C12:D12" si="0">+C13+C15+C17+C19</f>
        <v>265190.7</v>
      </c>
      <c r="D12" s="25">
        <f t="shared" si="0"/>
        <v>267932.59999999998</v>
      </c>
    </row>
    <row r="13" spans="1:8" ht="36" customHeight="1" x14ac:dyDescent="0.25">
      <c r="A13" s="6" t="s">
        <v>11</v>
      </c>
      <c r="B13" s="25">
        <f>+B14</f>
        <v>84663.8</v>
      </c>
      <c r="C13" s="25">
        <f t="shared" ref="C13:D13" si="1">+C14</f>
        <v>59998.1</v>
      </c>
      <c r="D13" s="25">
        <f t="shared" si="1"/>
        <v>60998</v>
      </c>
    </row>
    <row r="14" spans="1:8" ht="50.25" customHeight="1" x14ac:dyDescent="0.25">
      <c r="A14" s="7" t="s">
        <v>55</v>
      </c>
      <c r="B14" s="26">
        <v>84663.8</v>
      </c>
      <c r="C14" s="26">
        <v>59998.1</v>
      </c>
      <c r="D14" s="26">
        <v>60998</v>
      </c>
      <c r="G14" s="12"/>
      <c r="H14" s="12"/>
    </row>
    <row r="15" spans="1:8" ht="31.5" x14ac:dyDescent="0.25">
      <c r="A15" s="6" t="s">
        <v>26</v>
      </c>
      <c r="B15" s="25">
        <f>+B16</f>
        <v>300</v>
      </c>
      <c r="C15" s="25">
        <f t="shared" ref="C15:D15" si="2">+C16</f>
        <v>200</v>
      </c>
      <c r="D15" s="25">
        <f t="shared" si="2"/>
        <v>200</v>
      </c>
    </row>
    <row r="16" spans="1:8" ht="31.5" x14ac:dyDescent="0.25">
      <c r="A16" s="7" t="s">
        <v>34</v>
      </c>
      <c r="B16" s="26">
        <v>300</v>
      </c>
      <c r="C16" s="26">
        <v>200</v>
      </c>
      <c r="D16" s="27">
        <v>200</v>
      </c>
    </row>
    <row r="17" spans="1:7" ht="33" customHeight="1" x14ac:dyDescent="0.25">
      <c r="A17" s="6" t="s">
        <v>15</v>
      </c>
      <c r="B17" s="25">
        <f>+B18</f>
        <v>333051.3</v>
      </c>
      <c r="C17" s="25">
        <f t="shared" ref="C17:D17" si="3">+C18</f>
        <v>204492.6</v>
      </c>
      <c r="D17" s="25">
        <f t="shared" si="3"/>
        <v>206234.6</v>
      </c>
    </row>
    <row r="18" spans="1:7" ht="31.5" x14ac:dyDescent="0.25">
      <c r="A18" s="7" t="s">
        <v>35</v>
      </c>
      <c r="B18" s="26">
        <v>333051.3</v>
      </c>
      <c r="C18" s="26">
        <v>204492.6</v>
      </c>
      <c r="D18" s="26">
        <v>206234.6</v>
      </c>
    </row>
    <row r="19" spans="1:7" ht="31.5" x14ac:dyDescent="0.25">
      <c r="A19" s="6" t="s">
        <v>27</v>
      </c>
      <c r="B19" s="25">
        <f>+B20</f>
        <v>0</v>
      </c>
      <c r="C19" s="25">
        <f>+C20</f>
        <v>500</v>
      </c>
      <c r="D19" s="28">
        <f>+D20</f>
        <v>500</v>
      </c>
    </row>
    <row r="20" spans="1:7" ht="34.5" customHeight="1" x14ac:dyDescent="0.25">
      <c r="A20" s="7" t="s">
        <v>36</v>
      </c>
      <c r="B20" s="26">
        <v>0</v>
      </c>
      <c r="C20" s="26">
        <v>500</v>
      </c>
      <c r="D20" s="27">
        <v>500</v>
      </c>
    </row>
    <row r="21" spans="1:7" x14ac:dyDescent="0.25">
      <c r="A21" s="6" t="s">
        <v>6</v>
      </c>
      <c r="B21" s="25">
        <f>+B22+B24+B26+B29</f>
        <v>1455189.3</v>
      </c>
      <c r="C21" s="25">
        <f>+C22+C24+C26+C29</f>
        <v>1127287.2000000002</v>
      </c>
      <c r="D21" s="25">
        <f t="shared" ref="D21" si="4">+D22+D24+D26+D29</f>
        <v>1136501.8999999999</v>
      </c>
    </row>
    <row r="22" spans="1:7" ht="51" customHeight="1" x14ac:dyDescent="0.25">
      <c r="A22" s="6" t="s">
        <v>12</v>
      </c>
      <c r="B22" s="25">
        <f>+B23</f>
        <v>1353938.4</v>
      </c>
      <c r="C22" s="25">
        <f>+C23</f>
        <v>1059780.1000000001</v>
      </c>
      <c r="D22" s="25">
        <f>+D23</f>
        <v>1069010</v>
      </c>
      <c r="G22" s="14"/>
    </row>
    <row r="23" spans="1:7" x14ac:dyDescent="0.25">
      <c r="A23" s="8" t="s">
        <v>37</v>
      </c>
      <c r="B23" s="26">
        <v>1353938.4</v>
      </c>
      <c r="C23" s="26">
        <v>1059780.1000000001</v>
      </c>
      <c r="D23" s="26">
        <v>1069010</v>
      </c>
    </row>
    <row r="24" spans="1:7" ht="33.75" customHeight="1" x14ac:dyDescent="0.25">
      <c r="A24" s="6" t="s">
        <v>7</v>
      </c>
      <c r="B24" s="30">
        <f>+B25</f>
        <v>97926.3</v>
      </c>
      <c r="C24" s="30">
        <f t="shared" ref="C24:D24" si="5">+C25</f>
        <v>66060.100000000006</v>
      </c>
      <c r="D24" s="30">
        <f t="shared" si="5"/>
        <v>66044.899999999994</v>
      </c>
    </row>
    <row r="25" spans="1:7" x14ac:dyDescent="0.25">
      <c r="A25" s="13" t="s">
        <v>58</v>
      </c>
      <c r="B25" s="26">
        <v>97926.3</v>
      </c>
      <c r="C25" s="26">
        <v>66060.100000000006</v>
      </c>
      <c r="D25" s="26">
        <v>66044.899999999994</v>
      </c>
    </row>
    <row r="26" spans="1:7" ht="82.5" customHeight="1" x14ac:dyDescent="0.25">
      <c r="A26" s="6" t="s">
        <v>13</v>
      </c>
      <c r="B26" s="25">
        <f>+B28+B27</f>
        <v>3183</v>
      </c>
      <c r="C26" s="25">
        <f t="shared" ref="C26:D26" si="6">+C28+C27</f>
        <v>1347</v>
      </c>
      <c r="D26" s="25">
        <f t="shared" si="6"/>
        <v>1347</v>
      </c>
    </row>
    <row r="27" spans="1:7" ht="55.5" customHeight="1" x14ac:dyDescent="0.25">
      <c r="A27" s="7" t="s">
        <v>38</v>
      </c>
      <c r="B27" s="26">
        <v>516.1</v>
      </c>
      <c r="C27" s="26">
        <v>50</v>
      </c>
      <c r="D27" s="26">
        <v>50</v>
      </c>
    </row>
    <row r="28" spans="1:7" ht="31.5" x14ac:dyDescent="0.25">
      <c r="A28" s="8" t="s">
        <v>39</v>
      </c>
      <c r="B28" s="26">
        <v>2666.9</v>
      </c>
      <c r="C28" s="26">
        <v>1297</v>
      </c>
      <c r="D28" s="26">
        <v>1297</v>
      </c>
    </row>
    <row r="29" spans="1:7" ht="36.75" customHeight="1" x14ac:dyDescent="0.25">
      <c r="A29" s="9" t="s">
        <v>14</v>
      </c>
      <c r="B29" s="31">
        <f>+B30</f>
        <v>141.6</v>
      </c>
      <c r="C29" s="31">
        <f t="shared" ref="C29:D29" si="7">+C30</f>
        <v>100</v>
      </c>
      <c r="D29" s="31">
        <f t="shared" si="7"/>
        <v>100</v>
      </c>
    </row>
    <row r="30" spans="1:7" ht="36" customHeight="1" x14ac:dyDescent="0.25">
      <c r="A30" s="8" t="s">
        <v>40</v>
      </c>
      <c r="B30" s="26">
        <v>141.6</v>
      </c>
      <c r="C30" s="26">
        <v>100</v>
      </c>
      <c r="D30" s="26">
        <v>100</v>
      </c>
    </row>
    <row r="31" spans="1:7" ht="31.5" x14ac:dyDescent="0.25">
      <c r="A31" s="9" t="s">
        <v>10</v>
      </c>
      <c r="B31" s="31">
        <f>+B32+B34+B36+B38+B40+B42+B44+B46+B48+B50+B53+B56</f>
        <v>1490970.9000000001</v>
      </c>
      <c r="C31" s="31">
        <f t="shared" ref="C31:D31" si="8">+C32+C34+C36+C38+C40+C42+C44+C46+C48+C50+C53+C56</f>
        <v>90579</v>
      </c>
      <c r="D31" s="31">
        <f t="shared" si="8"/>
        <v>60637.9</v>
      </c>
    </row>
    <row r="32" spans="1:7" ht="47.25" x14ac:dyDescent="0.25">
      <c r="A32" s="9" t="s">
        <v>16</v>
      </c>
      <c r="B32" s="31">
        <f>+B33</f>
        <v>1169.8</v>
      </c>
      <c r="C32" s="31">
        <f>+C33</f>
        <v>861.3</v>
      </c>
      <c r="D32" s="31">
        <f>+D33</f>
        <v>861.3</v>
      </c>
    </row>
    <row r="33" spans="1:4" ht="31.5" x14ac:dyDescent="0.25">
      <c r="A33" s="8" t="s">
        <v>41</v>
      </c>
      <c r="B33" s="26">
        <v>1169.8</v>
      </c>
      <c r="C33" s="26">
        <v>861.3</v>
      </c>
      <c r="D33" s="26">
        <v>861.3</v>
      </c>
    </row>
    <row r="34" spans="1:4" ht="63" x14ac:dyDescent="0.25">
      <c r="A34" s="9" t="s">
        <v>17</v>
      </c>
      <c r="B34" s="31">
        <f>+B35</f>
        <v>678</v>
      </c>
      <c r="C34" s="31">
        <f t="shared" ref="C34:D34" si="9">+C35</f>
        <v>1660</v>
      </c>
      <c r="D34" s="31">
        <f t="shared" si="9"/>
        <v>8140</v>
      </c>
    </row>
    <row r="35" spans="1:4" ht="31.5" x14ac:dyDescent="0.25">
      <c r="A35" s="8" t="s">
        <v>42</v>
      </c>
      <c r="B35" s="26">
        <v>678</v>
      </c>
      <c r="C35" s="26">
        <v>1660</v>
      </c>
      <c r="D35" s="26">
        <v>8140</v>
      </c>
    </row>
    <row r="36" spans="1:4" ht="47.25" x14ac:dyDescent="0.25">
      <c r="A36" s="9" t="s">
        <v>28</v>
      </c>
      <c r="B36" s="31">
        <f>+B37</f>
        <v>220.4</v>
      </c>
      <c r="C36" s="31">
        <f t="shared" ref="C36:D36" si="10">+C37</f>
        <v>100</v>
      </c>
      <c r="D36" s="31">
        <f t="shared" si="10"/>
        <v>100</v>
      </c>
    </row>
    <row r="37" spans="1:4" ht="31.5" x14ac:dyDescent="0.25">
      <c r="A37" s="8" t="s">
        <v>43</v>
      </c>
      <c r="B37" s="26">
        <v>220.4</v>
      </c>
      <c r="C37" s="26">
        <v>100</v>
      </c>
      <c r="D37" s="26">
        <v>100</v>
      </c>
    </row>
    <row r="38" spans="1:4" ht="31.5" x14ac:dyDescent="0.25">
      <c r="A38" s="9" t="s">
        <v>18</v>
      </c>
      <c r="B38" s="31">
        <f>+B39</f>
        <v>286</v>
      </c>
      <c r="C38" s="31">
        <f t="shared" ref="C38:D38" si="11">+C39</f>
        <v>200</v>
      </c>
      <c r="D38" s="31">
        <f t="shared" si="11"/>
        <v>200</v>
      </c>
    </row>
    <row r="39" spans="1:4" ht="31.5" x14ac:dyDescent="0.25">
      <c r="A39" s="8" t="s">
        <v>33</v>
      </c>
      <c r="B39" s="26">
        <v>286</v>
      </c>
      <c r="C39" s="26">
        <v>200</v>
      </c>
      <c r="D39" s="26">
        <v>200</v>
      </c>
    </row>
    <row r="40" spans="1:4" ht="32.25" customHeight="1" x14ac:dyDescent="0.25">
      <c r="A40" s="11" t="s">
        <v>19</v>
      </c>
      <c r="B40" s="32">
        <f>+B41</f>
        <v>73031</v>
      </c>
      <c r="C40" s="32">
        <f t="shared" ref="C40:D40" si="12">+C41</f>
        <v>36680.199999999997</v>
      </c>
      <c r="D40" s="32">
        <f t="shared" si="12"/>
        <v>36442.300000000003</v>
      </c>
    </row>
    <row r="41" spans="1:4" ht="38.25" customHeight="1" x14ac:dyDescent="0.25">
      <c r="A41" s="8" t="s">
        <v>44</v>
      </c>
      <c r="B41" s="26">
        <v>73031</v>
      </c>
      <c r="C41" s="26">
        <v>36680.199999999997</v>
      </c>
      <c r="D41" s="26">
        <v>36442.300000000003</v>
      </c>
    </row>
    <row r="42" spans="1:4" ht="77.25" customHeight="1" x14ac:dyDescent="0.25">
      <c r="A42" s="6" t="s">
        <v>20</v>
      </c>
      <c r="B42" s="25">
        <f>+B43</f>
        <v>0</v>
      </c>
      <c r="C42" s="25">
        <f t="shared" ref="C42:D42" si="13">+C43</f>
        <v>0</v>
      </c>
      <c r="D42" s="25">
        <f t="shared" si="13"/>
        <v>0</v>
      </c>
    </row>
    <row r="43" spans="1:4" ht="45" customHeight="1" x14ac:dyDescent="0.25">
      <c r="A43" s="8" t="s">
        <v>45</v>
      </c>
      <c r="B43" s="26">
        <v>0</v>
      </c>
      <c r="C43" s="26">
        <v>0</v>
      </c>
      <c r="D43" s="26">
        <v>0</v>
      </c>
    </row>
    <row r="44" spans="1:4" ht="50.25" customHeight="1" x14ac:dyDescent="0.25">
      <c r="A44" s="6" t="s">
        <v>21</v>
      </c>
      <c r="B44" s="25">
        <f>+B45</f>
        <v>10171.1</v>
      </c>
      <c r="C44" s="25">
        <f t="shared" ref="C44:D44" si="14">+C45</f>
        <v>6562.1</v>
      </c>
      <c r="D44" s="25">
        <f t="shared" si="14"/>
        <v>6929.2</v>
      </c>
    </row>
    <row r="45" spans="1:4" ht="36" customHeight="1" x14ac:dyDescent="0.25">
      <c r="A45" s="8" t="s">
        <v>46</v>
      </c>
      <c r="B45" s="26">
        <v>10171.1</v>
      </c>
      <c r="C45" s="26">
        <v>6562.1</v>
      </c>
      <c r="D45" s="26">
        <v>6929.2</v>
      </c>
    </row>
    <row r="46" spans="1:4" ht="66.75" customHeight="1" x14ac:dyDescent="0.25">
      <c r="A46" s="6" t="s">
        <v>22</v>
      </c>
      <c r="B46" s="25">
        <f>+B47</f>
        <v>7093.8</v>
      </c>
      <c r="C46" s="25">
        <f>+C47</f>
        <v>5150.1000000000004</v>
      </c>
      <c r="D46" s="25">
        <f>+D47</f>
        <v>5150.1000000000004</v>
      </c>
    </row>
    <row r="47" spans="1:4" ht="34.5" customHeight="1" x14ac:dyDescent="0.25">
      <c r="A47" s="7" t="s">
        <v>47</v>
      </c>
      <c r="B47" s="26">
        <v>7093.8</v>
      </c>
      <c r="C47" s="26">
        <v>5150.1000000000004</v>
      </c>
      <c r="D47" s="26">
        <v>5150.1000000000004</v>
      </c>
    </row>
    <row r="48" spans="1:4" ht="31.5" x14ac:dyDescent="0.25">
      <c r="A48" s="9" t="s">
        <v>23</v>
      </c>
      <c r="B48" s="31">
        <f>+B49</f>
        <v>15168.6</v>
      </c>
      <c r="C48" s="31">
        <f>+C49</f>
        <v>2100</v>
      </c>
      <c r="D48" s="31">
        <f t="shared" ref="D48" si="15">+D49</f>
        <v>200</v>
      </c>
    </row>
    <row r="49" spans="1:6" ht="34.5" customHeight="1" x14ac:dyDescent="0.25">
      <c r="A49" s="7" t="s">
        <v>48</v>
      </c>
      <c r="B49" s="26">
        <v>15168.6</v>
      </c>
      <c r="C49" s="26">
        <v>2100</v>
      </c>
      <c r="D49" s="26">
        <v>200</v>
      </c>
    </row>
    <row r="50" spans="1:6" ht="39" customHeight="1" x14ac:dyDescent="0.25">
      <c r="A50" s="9" t="s">
        <v>25</v>
      </c>
      <c r="B50" s="31">
        <f>B51+B52</f>
        <v>2075.4</v>
      </c>
      <c r="C50" s="31">
        <f t="shared" ref="C50:D50" si="16">C51+C52</f>
        <v>1660</v>
      </c>
      <c r="D50" s="31">
        <f t="shared" si="16"/>
        <v>1660</v>
      </c>
    </row>
    <row r="51" spans="1:6" ht="47.25" x14ac:dyDescent="0.25">
      <c r="A51" s="7" t="s">
        <v>49</v>
      </c>
      <c r="B51" s="26">
        <v>2065.4</v>
      </c>
      <c r="C51" s="26">
        <v>1660</v>
      </c>
      <c r="D51" s="26">
        <v>1660</v>
      </c>
    </row>
    <row r="52" spans="1:6" ht="31.5" x14ac:dyDescent="0.25">
      <c r="A52" s="8" t="s">
        <v>59</v>
      </c>
      <c r="B52" s="29">
        <v>10</v>
      </c>
      <c r="C52" s="29">
        <v>0</v>
      </c>
      <c r="D52" s="29">
        <v>0</v>
      </c>
    </row>
    <row r="53" spans="1:6" ht="63" x14ac:dyDescent="0.25">
      <c r="A53" s="6" t="s">
        <v>24</v>
      </c>
      <c r="B53" s="25">
        <f>+B54+B55</f>
        <v>1379712.7</v>
      </c>
      <c r="C53" s="25">
        <f t="shared" ref="C53:D53" si="17">+C54+C55</f>
        <v>35605.300000000003</v>
      </c>
      <c r="D53" s="25">
        <f t="shared" si="17"/>
        <v>955</v>
      </c>
    </row>
    <row r="54" spans="1:6" ht="31.5" x14ac:dyDescent="0.25">
      <c r="A54" s="8" t="s">
        <v>50</v>
      </c>
      <c r="B54" s="29">
        <v>1376490.4</v>
      </c>
      <c r="C54" s="29">
        <v>35008.300000000003</v>
      </c>
      <c r="D54" s="29">
        <v>0</v>
      </c>
    </row>
    <row r="55" spans="1:6" ht="31.5" x14ac:dyDescent="0.25">
      <c r="A55" s="8" t="s">
        <v>51</v>
      </c>
      <c r="B55" s="29">
        <v>3222.3</v>
      </c>
      <c r="C55" s="29">
        <v>597</v>
      </c>
      <c r="D55" s="29">
        <v>955</v>
      </c>
    </row>
    <row r="56" spans="1:6" ht="63" x14ac:dyDescent="0.25">
      <c r="A56" s="9" t="s">
        <v>32</v>
      </c>
      <c r="B56" s="25">
        <f>B57</f>
        <v>1364.1</v>
      </c>
      <c r="C56" s="25">
        <f t="shared" ref="C56:D56" si="18">C57</f>
        <v>0</v>
      </c>
      <c r="D56" s="25">
        <f t="shared" si="18"/>
        <v>0</v>
      </c>
    </row>
    <row r="57" spans="1:6" ht="63" x14ac:dyDescent="0.25">
      <c r="A57" s="8" t="s">
        <v>52</v>
      </c>
      <c r="B57" s="29">
        <v>1364.1</v>
      </c>
      <c r="C57" s="29">
        <v>0</v>
      </c>
      <c r="D57" s="29">
        <v>0</v>
      </c>
    </row>
    <row r="58" spans="1:6" ht="31.5" x14ac:dyDescent="0.25">
      <c r="A58" s="9" t="s">
        <v>8</v>
      </c>
      <c r="B58" s="31">
        <f>B59</f>
        <v>6769.5</v>
      </c>
      <c r="C58" s="31">
        <f t="shared" ref="C58:F58" si="19">C59</f>
        <v>4577</v>
      </c>
      <c r="D58" s="31">
        <f t="shared" si="19"/>
        <v>4577</v>
      </c>
      <c r="E58" s="15">
        <f t="shared" si="19"/>
        <v>0</v>
      </c>
      <c r="F58" s="15">
        <f t="shared" si="19"/>
        <v>0</v>
      </c>
    </row>
    <row r="59" spans="1:6" ht="29.25" customHeight="1" x14ac:dyDescent="0.25">
      <c r="A59" s="16" t="s">
        <v>9</v>
      </c>
      <c r="B59" s="31">
        <f>B60+B61</f>
        <v>6769.5</v>
      </c>
      <c r="C59" s="31">
        <f t="shared" ref="C59:D59" si="20">C60+C61</f>
        <v>4577</v>
      </c>
      <c r="D59" s="31">
        <f t="shared" si="20"/>
        <v>4577</v>
      </c>
      <c r="E59" s="15">
        <f t="shared" ref="E59:F59" si="21">E60</f>
        <v>0</v>
      </c>
      <c r="F59" s="15">
        <f t="shared" si="21"/>
        <v>0</v>
      </c>
    </row>
    <row r="60" spans="1:6" ht="3" hidden="1" customHeight="1" x14ac:dyDescent="0.25">
      <c r="A60" s="8" t="s">
        <v>30</v>
      </c>
      <c r="B60" s="29">
        <v>0</v>
      </c>
      <c r="C60" s="29">
        <v>0</v>
      </c>
      <c r="D60" s="29">
        <v>0</v>
      </c>
    </row>
    <row r="61" spans="1:6" x14ac:dyDescent="0.25">
      <c r="A61" s="8" t="s">
        <v>4</v>
      </c>
      <c r="B61" s="29">
        <v>6769.5</v>
      </c>
      <c r="C61" s="29">
        <v>4577</v>
      </c>
      <c r="D61" s="29">
        <v>4577</v>
      </c>
    </row>
  </sheetData>
  <autoFilter ref="A10:D60"/>
  <mergeCells count="5">
    <mergeCell ref="A8:D8"/>
    <mergeCell ref="D7:F7"/>
    <mergeCell ref="B3:D4"/>
    <mergeCell ref="D1:E1"/>
    <mergeCell ref="B2:D2"/>
  </mergeCells>
  <pageMargins left="0.45" right="0.21" top="0.26" bottom="0.18" header="0.51181102362204722" footer="0.16"/>
  <pageSetup paperSize="9" scale="66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2020-11-24T05:28:46Z</cp:lastPrinted>
  <dcterms:created xsi:type="dcterms:W3CDTF">2014-10-22T07:17:08Z</dcterms:created>
  <dcterms:modified xsi:type="dcterms:W3CDTF">2023-12-28T06:21:39Z</dcterms:modified>
</cp:coreProperties>
</file>